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showInkAnnotation="0" codeName="ThisWorkbook"/>
  <mc:AlternateContent xmlns:mc="http://schemas.openxmlformats.org/markup-compatibility/2006">
    <mc:Choice Requires="x15">
      <x15ac:absPath xmlns:x15ac="http://schemas.microsoft.com/office/spreadsheetml/2010/11/ac" url="C:\Users\rmarechal\Desktop\"/>
    </mc:Choice>
  </mc:AlternateContent>
  <xr:revisionPtr revIDLastSave="0" documentId="8_{78016C17-E353-42E1-9F35-4813596F0BDF}" xr6:coauthVersionLast="36" xr6:coauthVersionMax="36" xr10:uidLastSave="{00000000-0000-0000-0000-000000000000}"/>
  <bookViews>
    <workbookView xWindow="0" yWindow="0" windowWidth="28800" windowHeight="12375" xr2:uid="{00000000-000D-0000-FFFF-FFFF00000000}"/>
  </bookViews>
  <sheets>
    <sheet name="Fiche générale" sheetId="6" r:id="rId1"/>
    <sheet name="Semestre 1" sheetId="32" r:id="rId2"/>
    <sheet name="Semestre 2" sheetId="47" r:id="rId3"/>
    <sheet name="Semestre 3" sheetId="48" r:id="rId4"/>
    <sheet name="Semestre 4" sheetId="49" r:id="rId5"/>
    <sheet name="Listes" sheetId="3" state="hidden" r:id="rId6"/>
  </sheets>
  <externalReferences>
    <externalReference r:id="rId7"/>
    <externalReference r:id="rId8"/>
    <externalReference r:id="rId9"/>
    <externalReference r:id="rId10"/>
    <externalReference r:id="rId11"/>
    <externalReference r:id="rId12"/>
  </externalReferences>
  <definedNames>
    <definedName name="DROIT">Listes!$A$74:$A$79</definedName>
    <definedName name="ESPE">Listes!$B$74:$B$77</definedName>
    <definedName name="IAE">Listes!$C$74:$C$80</definedName>
    <definedName name="IDPD">Listes!$D$74</definedName>
    <definedName name="_xlnm.Print_Titles" localSheetId="1">'Semestre 1'!$1:$16</definedName>
    <definedName name="_xlnm.Print_Titles" localSheetId="2">'Semestre 2'!$1:$16</definedName>
    <definedName name="_xlnm.Print_Titles" localSheetId="3">'Semestre 3'!$1:$16</definedName>
    <definedName name="_xlnm.Print_Titles" localSheetId="4">'Semestre 4'!$1:$16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Listes!$J$74:$J$76</definedName>
    <definedName name="tab_cmp" localSheetId="1">#REF!</definedName>
    <definedName name="tab_cmp" localSheetId="2">#REF!</definedName>
    <definedName name="tab_cmp" localSheetId="3">#REF!</definedName>
    <definedName name="tab_cmp" localSheetId="4">#REF!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Listes!$A$17:$B$71</definedName>
    <definedName name="Type_contrôle">Listes!$B$2:$B$4</definedName>
    <definedName name="_xlnm.Print_Area" localSheetId="0">'Fiche générale'!$A$1:$I$30</definedName>
  </definedName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K15" i="49" l="1"/>
  <c r="B3" i="49"/>
  <c r="B2" i="49"/>
  <c r="K15" i="48"/>
  <c r="B3" i="48"/>
  <c r="B2" i="48"/>
  <c r="K15" i="47"/>
  <c r="B3" i="47"/>
  <c r="B2" i="47"/>
  <c r="B4" i="6"/>
  <c r="B4" i="49"/>
  <c r="K15" i="32"/>
  <c r="B3" i="32"/>
  <c r="B2" i="32"/>
  <c r="B4" i="47"/>
  <c r="B4" i="48"/>
  <c r="B4" i="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<sst xmlns="http://schemas.openxmlformats.org/spreadsheetml/2006/main" count="684" uniqueCount="281">
  <si>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</si>
  <si>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</si>
  <si>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</si>
  <si>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</si>
  <si>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</si>
  <si>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</si>
  <si>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</si>
  <si>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</si>
  <si>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</si>
  <si>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</si>
  <si>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</si>
  <si>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</si>
  <si>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</si>
  <si>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</si>
  <si>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</si>
  <si>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</si>
  <si>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</si>
  <si>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</si>
  <si>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</si>
  <si>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</si>
  <si>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</si>
  <si>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</si>
  <si>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</si>
  <si>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</si>
  <si>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</si>
  <si>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</si>
  <si>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</si>
  <si>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</si>
  <si>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</si>
  <si>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</si>
  <si>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</si>
  <si>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</si>
  <si>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</si>
  <si>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</si>
  <si>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</si>
  <si>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</si>
  <si>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</si>
  <si>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</si>
  <si>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</si>
  <si>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</si>
  <si>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</si>
  <si>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</si>
  <si>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</si>
  <si>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</si>
  <si>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</si>
  <si>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</si>
  <si>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</si>
  <si>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</si>
  <si>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</si>
  <si>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</si>
  <si>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</si>
  <si>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</si>
  <si>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</si>
  <si>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</si>
  <si>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</si>
  <si>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</si>
  <si>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</si>
  <si>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</si>
  <si>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</si>
  <si>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</si>
  <si>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</si>
  <si>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</si>
  <si>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</si>
  <si>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</si>
  <si>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</si>
  <si>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</si>
  <si>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</si>
  <si>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</si>
  <si>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</si>
  <si>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</si>
  <si>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</si>
  <si>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</si>
  <si>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</si>
  <si>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</si>
  <si>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</si>
  <si>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</si>
  <si>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</si>
  <si>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</si>
  <si>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</si>
  <si>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</si>
  <si>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</si>
  <si>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</si>
  <si>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</si>
  <si>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</si>
  <si>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</si>
  <si>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</si>
  <si>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</si>
  <si>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</si>
  <si>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</si>
  <si>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</si>
  <si>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</si>
  <si>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</si>
  <si>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</si>
  <si>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</si>
  <si>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</si>
  <si>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</si>
  <si>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</si>
  <si>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</si>
  <si>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</si>
  <si>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</si>
  <si>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</si>
  <si>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</si>
  <si>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</si>
  <si>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</si>
  <si>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</si>
  <si>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</si>
  <si>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</si>
  <si>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</si>
  <si>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</si>
  <si>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</si>
  <si>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</si>
  <si>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</si>
  <si>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</si>
  <si>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</si>
  <si>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</si>
  <si>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</si>
  <si>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</si>
  <si>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</si>
  <si>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</si>
  <si>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</si>
  <si>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</si>
  <si>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</si>
  <si>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</si>
  <si>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</si>
  <si>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</si>
  <si>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</si>
  <si>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</si>
  <si>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</si>
  <si>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</si>
  <si>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</si>
  <si>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</si>
  <si>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</si>
  <si>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</si>
  <si>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</si>
  <si>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</si>
  <si>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</si>
  <si>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</si>
  <si>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</si>
  <si>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</si>
  <si>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</si>
  <si>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</si>
  <si>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</si>
  <si>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</si>
  <si>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</si>
  <si>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</si>
  <si>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</si>
  <si>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</si>
  <si>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</si>
  <si>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</si>
  <si>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</si>
  <si>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</si>
  <si>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</si>
  <si>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</si>
  <si>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</si>
  <si>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</si>
  <si>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</si>
  <si>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</si>
  <si>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</si>
  <si>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</si>
  <si>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</si>
  <si>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</si>
  <si>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</si>
  <si>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</si>
  <si>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</si>
  <si>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</si>
  <si>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</si>
  <si>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</si>
  <si>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</si>
  <si>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</si>
  <si>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</si>
  <si>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</si>
  <si>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</si>
  <si>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</si>
  <si>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</si>
  <si>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</si>
  <si>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</si>
  <si>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</si>
  <si>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</si>
  <si>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Arrêté du 22 janvier 2014 fixant le cadre national des formations conduisant à la délivrance des diplômes nationaux de licence, de licence professionnelle et de master</t>
  </si>
  <si>
    <t>Seconde chance</t>
  </si>
  <si>
    <t>Observation seconde chance</t>
  </si>
  <si>
    <t>Épreuve terminale CC</t>
  </si>
  <si>
    <t>HMNSC18</t>
  </si>
  <si>
    <t>Management du sport</t>
  </si>
  <si>
    <t>PMMSP18</t>
  </si>
  <si>
    <t>Deux sessions</t>
  </si>
  <si>
    <t>Session unique</t>
  </si>
  <si>
    <t>Moyenne sur l'ensemble du semestre</t>
  </si>
  <si>
    <t>Moyenne à chaque semestre</t>
  </si>
  <si>
    <t>Moyenne à l'UE Projet professionnel et de recherche aux semestres pairs</t>
  </si>
  <si>
    <t>1 seul redoublement autorisé sur l'ensemble du master</t>
  </si>
  <si>
    <t>PMEOS1</t>
  </si>
  <si>
    <t>M1 STAPS EOPS</t>
  </si>
  <si>
    <t>PMS1EOS</t>
  </si>
  <si>
    <t>UE 1 Méthodologie de la recherche et réhathlétisation</t>
  </si>
  <si>
    <t>PMUMER</t>
  </si>
  <si>
    <t>Oui</t>
  </si>
  <si>
    <t>3h</t>
  </si>
  <si>
    <t>Gestion de projet et encadrement équipe</t>
  </si>
  <si>
    <t>PMEGES</t>
  </si>
  <si>
    <t>Non</t>
  </si>
  <si>
    <t xml:space="preserve">Méthodologie de la recherche </t>
  </si>
  <si>
    <t>PMEMET1</t>
  </si>
  <si>
    <t>Méthode quantitative</t>
  </si>
  <si>
    <t>PMEMET2</t>
  </si>
  <si>
    <t>Méthode qualitative</t>
  </si>
  <si>
    <t>PMEMET3</t>
  </si>
  <si>
    <t>UE 2 Outils méthodologiques 1</t>
  </si>
  <si>
    <t>PMUOUT</t>
  </si>
  <si>
    <t>Réhathlétisation 1</t>
  </si>
  <si>
    <t>PMEREA1</t>
  </si>
  <si>
    <t>Nutrition</t>
  </si>
  <si>
    <t>PMENUT</t>
  </si>
  <si>
    <t>Anglais scientifique</t>
  </si>
  <si>
    <t>PMEANS</t>
  </si>
  <si>
    <t>UE 3 Approche pluridisciplinaire de la blessure</t>
  </si>
  <si>
    <t>PMUAPR</t>
  </si>
  <si>
    <t>Anatomie fonctionnelle et traumatologie</t>
  </si>
  <si>
    <t>PMEANA</t>
  </si>
  <si>
    <t>Déterminants psycho de la blessure</t>
  </si>
  <si>
    <t>PMEDET</t>
  </si>
  <si>
    <t>UE 4 Prépa physique 1 : Evaluation et qualification</t>
  </si>
  <si>
    <t>PMUPRP</t>
  </si>
  <si>
    <t>Méthodologie de l'évaluation</t>
  </si>
  <si>
    <t>PMEMEV</t>
  </si>
  <si>
    <t>Quantification et planification de la charge d'entraînement</t>
  </si>
  <si>
    <t>PMEQUA</t>
  </si>
  <si>
    <t>Préparation physique 1</t>
  </si>
  <si>
    <t>PMEPRP1</t>
  </si>
  <si>
    <t>UE 5 Projet professionnel et de recherche</t>
  </si>
  <si>
    <t>PMUPRS1</t>
  </si>
  <si>
    <t>Préparation au stage</t>
  </si>
  <si>
    <t>PMEPRS1</t>
  </si>
  <si>
    <t>PMS2EOS</t>
  </si>
  <si>
    <t>UE 6 Physiologie et biomécanique</t>
  </si>
  <si>
    <t>PMUPHY</t>
  </si>
  <si>
    <t>Physiologie</t>
  </si>
  <si>
    <t>PMEPHY</t>
  </si>
  <si>
    <t>Biomécanique</t>
  </si>
  <si>
    <t>PMEBIO</t>
  </si>
  <si>
    <t>UE 7 Outils méthodologiques 2</t>
  </si>
  <si>
    <t>PMUOUT2</t>
  </si>
  <si>
    <t>Ingénierie de la prépa physique et réathlétisation 2</t>
  </si>
  <si>
    <t>PMEING2</t>
  </si>
  <si>
    <t xml:space="preserve"> Evaluation du sportif blessé : outils quantitatifs</t>
  </si>
  <si>
    <t>PMEEVA2</t>
  </si>
  <si>
    <t>UE 8 Prépa physique 2 : Prévention, Réathlétisation</t>
  </si>
  <si>
    <t>PMUPRP2</t>
  </si>
  <si>
    <t>Préparation physique 2</t>
  </si>
  <si>
    <t>PMEPRP2</t>
  </si>
  <si>
    <t>Prévention de la blessure 1</t>
  </si>
  <si>
    <t>PMEBRB</t>
  </si>
  <si>
    <t>Fatigue : déterminants et applications à l'entraînement</t>
  </si>
  <si>
    <t>PMEFAT</t>
  </si>
  <si>
    <t>UE 9 Projet professionnel de la recherche</t>
  </si>
  <si>
    <t>PMUPRF2</t>
  </si>
  <si>
    <t>PMEPRS2</t>
  </si>
  <si>
    <t>Ethique</t>
  </si>
  <si>
    <t xml:space="preserve">PMEETH </t>
  </si>
  <si>
    <t>PMEOS2</t>
  </si>
  <si>
    <t>M2 STAPS EOPS</t>
  </si>
  <si>
    <t>PMS3EOS</t>
  </si>
  <si>
    <t>UE 10 Approche psychologique</t>
  </si>
  <si>
    <t>Préparation mentale</t>
  </si>
  <si>
    <t>Accompagnement psycho de l'athléte blessé : étude de cas</t>
  </si>
  <si>
    <t>UE 11 Outils méthodologiques 3</t>
  </si>
  <si>
    <t>Statistiques</t>
  </si>
  <si>
    <t>UE 12 Prépa physique et préventions intégrées</t>
  </si>
  <si>
    <t>Evaluation qualités force vitesse puissance</t>
  </si>
  <si>
    <t>Préparation physique intégrée</t>
  </si>
  <si>
    <t>Prévention de la blessure 2</t>
  </si>
  <si>
    <t>UE 13 Réathlétisation</t>
  </si>
  <si>
    <t>Réathlétisation 2</t>
  </si>
  <si>
    <t>Etude de cas en réathlétisation</t>
  </si>
  <si>
    <t>UE 14 Pré-professionnalisation</t>
  </si>
  <si>
    <t>Approfondissement thématique (ANG)</t>
  </si>
  <si>
    <t>Entrepreneuriat</t>
  </si>
  <si>
    <t>PMS4EOS</t>
  </si>
  <si>
    <t>UE 15 Projet professionnel et de recherche</t>
  </si>
  <si>
    <t>Préparation mémoire et stage</t>
  </si>
  <si>
    <t>UE validée à 10/20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</si>
</sst>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7030A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24" fillId="0" borderId="0" applyNumberFormat="0" applyFill="0" applyBorder="0" applyAlignment="0" applyProtection="0"/>
  </cellStyleXfs>
  <cellXfs count="163">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 fillId="8" borderId="9" xfId="0" applyFont="1" applyFill="1" applyBorder="1" applyAlignment="1" applyProtection="1">
      <alignment vertical="center" wrapText="1"/>
    </xf>
    <xf numFmtId="0" fontId="2" fillId="8" borderId="9" xfId="0" applyFont="1" applyFill="1" applyBorder="1" applyAlignment="1" applyProtection="1">
      <alignment vertical="center"/>
    </xf>
    <xf numFmtId="0" fontId="0" fillId="3" borderId="1" xfId="0" applyFill="1" applyBorder="1" applyProtection="1">
      <protection locked="0"/>
    </xf>
    <xf numFmtId="0" fontId="1" fillId="0" borderId="1" xfId="0" applyFont="1" applyFill="1" applyBorder="1" applyProtection="1">
      <protection locked="0"/>
    </xf>
    <xf numFmtId="0" fontId="1" fillId="0" borderId="1" xfId="0" applyFont="1" applyBorder="1" applyAlignment="1" applyProtection="1">
      <alignment vertical="center"/>
      <protection locked="0"/>
    </xf>
    <xf numFmtId="0" fontId="2" fillId="0" borderId="1" xfId="0" applyFont="1" applyBorder="1" applyAlignment="1" applyProtection="1">
      <alignment vertical="center"/>
      <protection locked="0"/>
    </xf>
    <xf numFmtId="0" fontId="1" fillId="0" borderId="1" xfId="0" applyFont="1" applyBorder="1" applyProtection="1">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4" fillId="0" borderId="11" xfId="1" applyBorder="1" applyProtection="1">
      <protection locked="0"/>
    </xf>
    <xf numFmtId="0" fontId="24" fillId="0" borderId="12" xfId="1" applyBorder="1" applyProtection="1">
      <protection locked="0"/>
    </xf>
    <xf numFmtId="0" fontId="24"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cellXfs>
  <cellStyles count="2">
    <cellStyle name="Lien hypertexte" xfId="1" builtinId="8"/>
    <cellStyle name="Normal" xfId="0" builtinId="0"/>
  </cellStyles>
  <dxfs count="11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4.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onnections" Target="connections.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2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2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2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3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3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3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4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4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4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eluafi/Desktop/DOC%20Maquette%20-%20MCC/MCC-Portail%20&amp;%20L1%20L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ssier%20scolarit&#233;/STAPS%202016%2006%2005/M%20C%20C%20&amp;%20REGIME%20ETUDES/CONTRAT%202018%202022/2019%202020/MCC%20CFVU/MCC-MASTER_EOPS%2007_03_201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30"/>
  <sheetViews>
    <sheetView showGridLines="0" tabSelected="1" workbookViewId="0">
      <selection activeCell="L7" sqref="L7"/>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12" t="s">
        <v>172</v>
      </c>
      <c r="B1" s="113"/>
      <c r="C1" s="114"/>
      <c r="D1" s="114"/>
      <c r="E1" s="114"/>
      <c r="F1" s="114"/>
      <c r="G1" s="114"/>
      <c r="H1" s="114"/>
      <c r="I1" s="115"/>
      <c r="J1" s="23"/>
    </row>
    <row r="2" spans="1:10" s="15" customFormat="1" ht="24.95" customHeight="1" x14ac:dyDescent="0.5">
      <c r="A2" s="28" t="s">
        <v>36</v>
      </c>
      <c r="B2" s="69" t="s">
        <v>158</v>
      </c>
      <c r="C2" s="111"/>
      <c r="D2" s="111"/>
      <c r="E2" s="111"/>
      <c r="F2" s="111"/>
      <c r="G2" s="111"/>
      <c r="H2" s="111"/>
      <c r="I2" s="111"/>
      <c r="J2" s="16"/>
    </row>
    <row r="3" spans="1:10" s="14" customFormat="1" ht="24.95" customHeight="1" x14ac:dyDescent="0.5">
      <c r="A3" s="29" t="s">
        <v>34</v>
      </c>
      <c r="B3" s="116" t="s">
        <v>59</v>
      </c>
      <c r="C3" s="117"/>
      <c r="D3" s="117"/>
      <c r="E3" s="117"/>
      <c r="F3" s="117"/>
      <c r="G3" s="117"/>
      <c r="H3" s="117"/>
      <c r="I3" s="118"/>
      <c r="J3" s="24"/>
    </row>
    <row r="4" spans="1:10" s="14" customFormat="1" ht="24.95" customHeight="1" x14ac:dyDescent="0.5">
      <c r="A4" s="29" t="s">
        <v>166</v>
      </c>
      <c r="B4" s="37" t="str">
        <f>IF(AND(B2="IAE",B3="Management et commerce international"),"GMMCI18",IFERROR(VLOOKUP(B3,tab_code_dip,2,FALSE),"-"))</f>
        <v>PMEOS18</v>
      </c>
      <c r="C4" s="36"/>
      <c r="D4" s="36"/>
      <c r="E4" s="36"/>
      <c r="F4" s="36"/>
      <c r="G4" s="36"/>
      <c r="H4" s="36"/>
      <c r="I4" s="36"/>
      <c r="J4" s="24"/>
    </row>
    <row r="5" spans="1:10" s="14" customFormat="1" ht="24.95" customHeight="1" x14ac:dyDescent="0.5">
      <c r="A5" s="28" t="s">
        <v>53</v>
      </c>
      <c r="B5" s="70" t="s">
        <v>185</v>
      </c>
      <c r="C5" s="22" t="s">
        <v>171</v>
      </c>
      <c r="D5" s="27"/>
      <c r="E5" s="27"/>
      <c r="F5" s="27"/>
      <c r="G5" s="27"/>
      <c r="H5" s="27"/>
      <c r="I5" s="27"/>
      <c r="J5" s="24"/>
    </row>
    <row r="6" spans="1:10" s="14" customFormat="1" ht="24.95" customHeight="1" x14ac:dyDescent="0.5">
      <c r="A6" s="28" t="s">
        <v>54</v>
      </c>
      <c r="B6" s="71" t="s">
        <v>186</v>
      </c>
      <c r="C6" s="22" t="s">
        <v>170</v>
      </c>
      <c r="D6" s="27"/>
      <c r="E6" s="27"/>
      <c r="F6" s="27"/>
      <c r="G6" s="27"/>
      <c r="H6" s="27"/>
      <c r="I6" s="27"/>
      <c r="J6" s="24"/>
    </row>
    <row r="7" spans="1:10" ht="20.100000000000001" customHeight="1" x14ac:dyDescent="0.25">
      <c r="A7" s="119" t="s">
        <v>42</v>
      </c>
      <c r="B7" s="120"/>
      <c r="C7" s="120"/>
      <c r="D7" s="120"/>
      <c r="E7" s="120"/>
      <c r="F7" s="120"/>
      <c r="G7" s="120"/>
      <c r="H7" s="120"/>
      <c r="I7" s="121"/>
    </row>
    <row r="8" spans="1:10" x14ac:dyDescent="0.25">
      <c r="A8" s="19" t="s">
        <v>37</v>
      </c>
      <c r="B8" s="17"/>
      <c r="C8" s="17"/>
      <c r="D8" s="17"/>
      <c r="E8" s="17"/>
      <c r="F8" s="17"/>
      <c r="G8" s="17"/>
      <c r="H8" s="17"/>
      <c r="I8" s="17"/>
    </row>
    <row r="9" spans="1:10" s="18" customFormat="1" x14ac:dyDescent="0.25">
      <c r="A9" s="122" t="s">
        <v>38</v>
      </c>
      <c r="B9" s="123"/>
      <c r="C9" s="123"/>
      <c r="D9" s="123"/>
      <c r="E9" s="123"/>
      <c r="F9" s="123"/>
      <c r="G9" s="123"/>
      <c r="H9" s="123"/>
      <c r="I9" s="124"/>
      <c r="J9" s="25"/>
    </row>
    <row r="10" spans="1:10" s="32" customFormat="1" x14ac:dyDescent="0.25">
      <c r="A10" s="105" t="s">
        <v>280</v>
      </c>
      <c r="B10" s="106"/>
      <c r="C10" s="106"/>
      <c r="D10" s="106"/>
      <c r="E10" s="106"/>
      <c r="F10" s="106"/>
      <c r="G10" s="106"/>
      <c r="H10" s="106"/>
      <c r="I10" s="107"/>
      <c r="J10" s="31"/>
    </row>
    <row r="11" spans="1:10" s="18" customFormat="1" x14ac:dyDescent="0.25">
      <c r="A11" s="93"/>
      <c r="B11" s="94"/>
      <c r="C11" s="94"/>
      <c r="D11" s="94"/>
      <c r="E11" s="94"/>
      <c r="F11" s="94"/>
      <c r="G11" s="94"/>
      <c r="H11" s="94"/>
      <c r="I11" s="95"/>
      <c r="J11" s="25"/>
    </row>
    <row r="12" spans="1:10" s="18" customFormat="1" x14ac:dyDescent="0.25">
      <c r="A12" s="125" t="s">
        <v>39</v>
      </c>
      <c r="B12" s="126"/>
      <c r="C12" s="126"/>
      <c r="D12" s="126"/>
      <c r="E12" s="126"/>
      <c r="F12" s="126"/>
      <c r="G12" s="126"/>
      <c r="H12" s="126"/>
      <c r="I12" s="127"/>
      <c r="J12" s="25"/>
    </row>
    <row r="13" spans="1:10" s="32" customFormat="1" x14ac:dyDescent="0.25">
      <c r="A13" s="105" t="s">
        <v>187</v>
      </c>
      <c r="B13" s="106"/>
      <c r="C13" s="106"/>
      <c r="D13" s="106"/>
      <c r="E13" s="106"/>
      <c r="F13" s="106"/>
      <c r="G13" s="106"/>
      <c r="H13" s="106"/>
      <c r="I13" s="107"/>
      <c r="J13" s="31"/>
    </row>
    <row r="14" spans="1:10" s="18" customFormat="1" x14ac:dyDescent="0.25">
      <c r="A14" s="93"/>
      <c r="B14" s="94"/>
      <c r="C14" s="94"/>
      <c r="D14" s="94"/>
      <c r="E14" s="94"/>
      <c r="F14" s="94"/>
      <c r="G14" s="94"/>
      <c r="H14" s="94"/>
      <c r="I14" s="95"/>
      <c r="J14" s="25"/>
    </row>
    <row r="15" spans="1:10" s="20" customFormat="1" x14ac:dyDescent="0.25">
      <c r="A15" s="125" t="s">
        <v>40</v>
      </c>
      <c r="B15" s="126"/>
      <c r="C15" s="126"/>
      <c r="D15" s="126"/>
      <c r="E15" s="126"/>
      <c r="F15" s="126"/>
      <c r="G15" s="126"/>
      <c r="H15" s="126"/>
      <c r="I15" s="127"/>
      <c r="J15" s="26"/>
    </row>
    <row r="16" spans="1:10" s="34" customFormat="1" x14ac:dyDescent="0.25">
      <c r="A16" s="105" t="s">
        <v>188</v>
      </c>
      <c r="B16" s="106"/>
      <c r="C16" s="106"/>
      <c r="D16" s="106"/>
      <c r="E16" s="106"/>
      <c r="F16" s="106"/>
      <c r="G16" s="106"/>
      <c r="H16" s="106"/>
      <c r="I16" s="107"/>
      <c r="J16" s="33"/>
    </row>
    <row r="17" spans="1:10" s="18" customFormat="1" x14ac:dyDescent="0.25">
      <c r="A17" s="93"/>
      <c r="B17" s="94"/>
      <c r="C17" s="94"/>
      <c r="D17" s="94"/>
      <c r="E17" s="94"/>
      <c r="F17" s="94"/>
      <c r="G17" s="94"/>
      <c r="H17" s="94"/>
      <c r="I17" s="95"/>
      <c r="J17" s="25"/>
    </row>
    <row r="18" spans="1:10" s="20" customFormat="1" x14ac:dyDescent="0.25">
      <c r="A18" s="125" t="s">
        <v>41</v>
      </c>
      <c r="B18" s="126"/>
      <c r="C18" s="126"/>
      <c r="D18" s="126"/>
      <c r="E18" s="126"/>
      <c r="F18" s="126"/>
      <c r="G18" s="126"/>
      <c r="H18" s="126"/>
      <c r="I18" s="127"/>
      <c r="J18" s="26"/>
    </row>
    <row r="19" spans="1:10" s="34" customFormat="1" x14ac:dyDescent="0.25">
      <c r="A19" s="105" t="s">
        <v>189</v>
      </c>
      <c r="B19" s="106"/>
      <c r="C19" s="106"/>
      <c r="D19" s="106"/>
      <c r="E19" s="106"/>
      <c r="F19" s="106"/>
      <c r="G19" s="106"/>
      <c r="H19" s="106"/>
      <c r="I19" s="107"/>
      <c r="J19" s="33"/>
    </row>
    <row r="20" spans="1:10" s="18" customFormat="1" x14ac:dyDescent="0.25">
      <c r="A20" s="93"/>
      <c r="B20" s="94"/>
      <c r="C20" s="94"/>
      <c r="D20" s="94"/>
      <c r="E20" s="94"/>
      <c r="F20" s="94"/>
      <c r="G20" s="94"/>
      <c r="H20" s="94"/>
      <c r="I20" s="95"/>
      <c r="J20" s="25"/>
    </row>
    <row r="21" spans="1:10" ht="20.100000000000001" customHeight="1" x14ac:dyDescent="0.25">
      <c r="A21" s="96" t="s">
        <v>43</v>
      </c>
      <c r="B21" s="97"/>
      <c r="C21" s="97"/>
      <c r="D21" s="97"/>
      <c r="E21" s="97"/>
      <c r="F21" s="97"/>
      <c r="G21" s="97"/>
      <c r="H21" s="97"/>
      <c r="I21" s="98"/>
    </row>
    <row r="22" spans="1:10" s="14" customFormat="1" x14ac:dyDescent="0.25">
      <c r="A22" s="128" t="s">
        <v>190</v>
      </c>
      <c r="B22" s="129"/>
      <c r="C22" s="129"/>
      <c r="D22" s="129"/>
      <c r="E22" s="129"/>
      <c r="F22" s="129"/>
      <c r="G22" s="129"/>
      <c r="H22" s="129"/>
      <c r="I22" s="130"/>
      <c r="J22" s="35"/>
    </row>
    <row r="23" spans="1:10" x14ac:dyDescent="0.25">
      <c r="A23" s="93"/>
      <c r="B23" s="94"/>
      <c r="C23" s="94"/>
      <c r="D23" s="94"/>
      <c r="E23" s="94"/>
      <c r="F23" s="94"/>
      <c r="G23" s="94"/>
      <c r="H23" s="94"/>
      <c r="I23" s="95"/>
    </row>
    <row r="24" spans="1:10" ht="20.100000000000001" customHeight="1" x14ac:dyDescent="0.25">
      <c r="A24" s="96" t="s">
        <v>44</v>
      </c>
      <c r="B24" s="97"/>
      <c r="C24" s="97"/>
      <c r="D24" s="97"/>
      <c r="E24" s="97"/>
      <c r="F24" s="97"/>
      <c r="G24" s="97"/>
      <c r="H24" s="97"/>
      <c r="I24" s="98"/>
    </row>
    <row r="25" spans="1:10" ht="20.100000000000001" customHeight="1" x14ac:dyDescent="0.25">
      <c r="A25" s="102" t="s">
        <v>163</v>
      </c>
      <c r="B25" s="103"/>
      <c r="C25" s="103"/>
      <c r="D25" s="103"/>
      <c r="E25" s="103"/>
      <c r="F25" s="103"/>
      <c r="G25" s="103"/>
      <c r="H25" s="103"/>
      <c r="I25" s="104"/>
    </row>
    <row r="26" spans="1:10" ht="15" customHeight="1" x14ac:dyDescent="0.25">
      <c r="A26" s="90" t="s">
        <v>164</v>
      </c>
      <c r="B26" s="91"/>
      <c r="C26" s="91"/>
      <c r="D26" s="91"/>
      <c r="E26" s="91"/>
      <c r="F26" s="91"/>
      <c r="G26" s="91"/>
      <c r="H26" s="91"/>
      <c r="I26" s="92"/>
    </row>
    <row r="27" spans="1:10" ht="20.100000000000001" customHeight="1" x14ac:dyDescent="0.25">
      <c r="A27" s="96" t="s">
        <v>162</v>
      </c>
      <c r="B27" s="97"/>
      <c r="C27" s="97"/>
      <c r="D27" s="97"/>
      <c r="E27" s="97"/>
      <c r="F27" s="97"/>
      <c r="G27" s="97"/>
      <c r="H27" s="97"/>
      <c r="I27" s="98"/>
    </row>
    <row r="28" spans="1:10" x14ac:dyDescent="0.25">
      <c r="A28" s="108" t="s">
        <v>178</v>
      </c>
      <c r="B28" s="109"/>
      <c r="C28" s="109"/>
      <c r="D28" s="109"/>
      <c r="E28" s="109"/>
      <c r="F28" s="109"/>
      <c r="G28" s="109"/>
      <c r="H28" s="109"/>
      <c r="I28" s="110"/>
    </row>
    <row r="29" spans="1:10" x14ac:dyDescent="0.25">
      <c r="A29" s="99" t="s">
        <v>177</v>
      </c>
      <c r="B29" s="100"/>
      <c r="C29" s="100"/>
      <c r="D29" s="100"/>
      <c r="E29" s="100"/>
      <c r="F29" s="100"/>
      <c r="G29" s="100"/>
      <c r="H29" s="100"/>
      <c r="I29" s="101"/>
    </row>
    <row r="30" spans="1:10" x14ac:dyDescent="0.25">
      <c r="A30" s="87" t="s">
        <v>165</v>
      </c>
      <c r="B30" s="88"/>
      <c r="C30" s="88"/>
      <c r="D30" s="88"/>
      <c r="E30" s="88"/>
      <c r="F30" s="88"/>
      <c r="G30" s="88"/>
      <c r="H30" s="88"/>
      <c r="I30" s="89"/>
    </row>
  </sheetData>
  <sheetProtection algorithmName="SHA-512" hashValue="6ld53HtbwGX/eKxiod6+tJs1FlueOgnqcgEnmd4e5eRXg7uJpo3P2qkK5eVb5UNb/PEEG31BbeAFobuYwwiRdA==" saltValue="8K0Msxk9cVIirexb5yO+DQ==" spinCount="100000" sheet="1" formatCells="0" formatColumns="0" formatRows="0"/>
  <mergeCells count="26">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30:I30"/>
    <mergeCell ref="A26:I26"/>
    <mergeCell ref="A14:I14"/>
    <mergeCell ref="A27:I27"/>
    <mergeCell ref="A29:I29"/>
    <mergeCell ref="A25:I25"/>
    <mergeCell ref="A19:I19"/>
    <mergeCell ref="A16:I16"/>
    <mergeCell ref="A17:I17"/>
    <mergeCell ref="A20:I20"/>
    <mergeCell ref="A28:I28"/>
  </mergeCells>
  <phoneticPr fontId="2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 Seconde chance"</formula1>
    </dataValidation>
    <dataValidation type="list" allowBlank="1" showInputMessage="1" showErrorMessage="1" sqref="B3:I3" xr:uid="{00000000-0002-0000-0000-000002000000}">
      <formula1>INDIRECT($B$2)</formula1>
    </dataValidation>
  </dataValidations>
  <hyperlinks>
    <hyperlink ref="A30:I30" r:id="rId1" display="Arrêté du 25 avril 2002 relatif au diplôme national de master" xr:uid="{00000000-0004-0000-0000-000000000000}"/>
    <hyperlink ref="A29" r:id="rId2" display="Arrêté du 22 janvier 2014 fixant le cadre national des formations conduisant à la délivrance des diplômes nationaux de licence, de licence professionnelle et de master " xr:uid="{00000000-0004-0000-0000-000001000000}"/>
    <hyperlink ref="A29:I29" r:id="rId3" display="Arrêté du 30 juillet 2018 relatif au diplôme national de licence" xr:uid="{00000000-0004-0000-0000-000002000000}"/>
    <hyperlink ref="A28:I28" r:id="rId4" display="Arrêté du 22 janvier 2014 fixant le cadre national des formations conduisant à la délivrance des diplômes nationaux de licence, de licence professionnelle et de master" xr:uid="{00000000-0004-0000-0000-000003000000}"/>
  </hyperlinks>
  <pageMargins left="0.25" right="0.25" top="0.75" bottom="0.75" header="0.3" footer="0.3"/>
  <pageSetup paperSize="9" scale="92"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595"/>
  <sheetViews>
    <sheetView showGridLines="0" showZeros="0" topLeftCell="A4" zoomScale="70" zoomScaleNormal="70" zoomScalePageLayoutView="85" workbookViewId="0">
      <selection activeCell="A33" sqref="A33"/>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45" t="s">
        <v>172</v>
      </c>
      <c r="B1" s="145"/>
      <c r="C1" s="145"/>
      <c r="D1" s="145"/>
      <c r="E1" s="145"/>
      <c r="F1" s="145"/>
      <c r="G1" s="145"/>
      <c r="H1" s="145"/>
      <c r="I1" s="145"/>
      <c r="J1" s="145"/>
      <c r="K1" s="145"/>
      <c r="L1" s="145"/>
      <c r="M1" s="145"/>
      <c r="N1" s="145"/>
    </row>
    <row r="2" spans="1:18" ht="20.100000000000001" customHeight="1" x14ac:dyDescent="0.25">
      <c r="A2" s="39" t="s">
        <v>36</v>
      </c>
      <c r="B2" s="146" t="str">
        <f>'Fiche générale'!B2</f>
        <v>STAPS</v>
      </c>
      <c r="C2" s="146"/>
      <c r="D2" s="146"/>
      <c r="E2" s="146"/>
      <c r="F2" s="38"/>
      <c r="G2" s="38"/>
      <c r="H2" s="38"/>
      <c r="I2" s="38"/>
      <c r="J2" s="38"/>
      <c r="K2" s="38"/>
    </row>
    <row r="3" spans="1:18" ht="20.100000000000001" customHeight="1" x14ac:dyDescent="0.25">
      <c r="A3" s="39" t="s">
        <v>34</v>
      </c>
      <c r="B3" s="147" t="str">
        <f>'Fiche générale'!B3:I3</f>
        <v>STAPS: Entrainement et optimisation de la performance  sportive</v>
      </c>
      <c r="C3" s="148"/>
      <c r="D3" s="148"/>
      <c r="E3" s="148"/>
      <c r="F3" s="148"/>
      <c r="G3" s="148"/>
      <c r="H3" s="148"/>
      <c r="I3" s="148"/>
      <c r="J3" s="149"/>
      <c r="K3" s="38"/>
    </row>
    <row r="4" spans="1:18" ht="20.100000000000001" customHeight="1" x14ac:dyDescent="0.3">
      <c r="A4" s="39" t="s">
        <v>27</v>
      </c>
      <c r="B4" s="40" t="str">
        <f>'Fiche générale'!B4</f>
        <v>PMEOS18</v>
      </c>
      <c r="C4" s="41" t="s">
        <v>167</v>
      </c>
      <c r="D4" s="150">
        <v>180</v>
      </c>
      <c r="E4" s="150"/>
      <c r="F4" s="151" t="s">
        <v>35</v>
      </c>
      <c r="G4" s="152"/>
      <c r="H4" s="153"/>
      <c r="I4" s="154"/>
      <c r="J4" s="154"/>
      <c r="K4" s="154"/>
      <c r="L4" s="154"/>
      <c r="M4" s="154"/>
      <c r="N4" s="155"/>
    </row>
    <row r="5" spans="1:18" ht="20.100000000000001" customHeight="1" x14ac:dyDescent="0.25">
      <c r="B5" s="38"/>
      <c r="C5" s="38"/>
      <c r="D5" s="38"/>
      <c r="E5" s="38"/>
      <c r="F5" s="38"/>
      <c r="G5" s="38"/>
      <c r="H5" s="38"/>
      <c r="I5" s="38"/>
      <c r="J5" s="38"/>
      <c r="K5" s="38"/>
    </row>
    <row r="6" spans="1:18" ht="20.100000000000001" customHeight="1" x14ac:dyDescent="0.25">
      <c r="A6" s="39" t="s">
        <v>2</v>
      </c>
      <c r="B6" s="62" t="s">
        <v>191</v>
      </c>
      <c r="C6" s="41" t="s">
        <v>168</v>
      </c>
      <c r="D6" s="156">
        <v>180</v>
      </c>
      <c r="E6" s="157"/>
      <c r="F6" s="151" t="s">
        <v>3</v>
      </c>
      <c r="G6" s="152"/>
      <c r="H6" s="158" t="s">
        <v>192</v>
      </c>
      <c r="I6" s="159"/>
      <c r="J6" s="159"/>
      <c r="K6" s="159"/>
      <c r="L6" s="159"/>
      <c r="M6" s="159"/>
      <c r="N6" s="160"/>
    </row>
    <row r="7" spans="1:18" ht="20.100000000000001" customHeight="1" x14ac:dyDescent="0.25">
      <c r="A7" s="39" t="s">
        <v>45</v>
      </c>
      <c r="B7" s="63" t="s">
        <v>193</v>
      </c>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6"/>
      <c r="C9" s="77"/>
      <c r="D9" s="43"/>
      <c r="E9" s="161" t="s">
        <v>52</v>
      </c>
      <c r="F9" s="162"/>
      <c r="G9" s="161" t="s">
        <v>47</v>
      </c>
      <c r="H9" s="162"/>
      <c r="I9"/>
      <c r="J9" s="43"/>
      <c r="K9" s="45">
        <v>1</v>
      </c>
      <c r="L9" s="43"/>
      <c r="M9" s="43"/>
      <c r="N9" s="43"/>
    </row>
    <row r="10" spans="1:18" ht="15" customHeight="1" x14ac:dyDescent="0.25">
      <c r="B10" s="76"/>
      <c r="C10" s="77"/>
      <c r="D10" s="46"/>
      <c r="E10" s="141" t="s">
        <v>51</v>
      </c>
      <c r="F10" s="142"/>
      <c r="G10" s="143"/>
      <c r="H10" s="144"/>
      <c r="I10"/>
      <c r="J10" s="47"/>
      <c r="K10" s="47"/>
      <c r="L10" s="47"/>
      <c r="M10" s="47"/>
      <c r="N10" s="47"/>
    </row>
    <row r="11" spans="1:18" ht="15" customHeight="1" x14ac:dyDescent="0.25">
      <c r="A11" s="48">
        <v>1</v>
      </c>
      <c r="B11" s="78"/>
      <c r="C11" s="77"/>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5"/>
      <c r="F13" s="135"/>
      <c r="G13" s="52"/>
      <c r="H13" s="49"/>
      <c r="I13" s="49"/>
    </row>
    <row r="14" spans="1:18" ht="26.25" customHeight="1" x14ac:dyDescent="0.25">
      <c r="B14" s="51"/>
      <c r="C14" s="49"/>
      <c r="D14" s="49"/>
      <c r="E14" s="52"/>
      <c r="F14" s="52"/>
      <c r="G14" s="52"/>
      <c r="H14" s="49"/>
      <c r="I14" s="49"/>
      <c r="J14" s="136" t="s">
        <v>28</v>
      </c>
      <c r="K14" s="137"/>
      <c r="L14" s="138"/>
      <c r="M14" s="136" t="s">
        <v>29</v>
      </c>
      <c r="N14" s="138"/>
      <c r="O14" s="131" t="s">
        <v>179</v>
      </c>
      <c r="P14" s="132"/>
      <c r="Q14" s="133"/>
      <c r="R14" s="134" t="s">
        <v>180</v>
      </c>
    </row>
    <row r="15" spans="1:18" ht="39.75" customHeight="1" x14ac:dyDescent="0.25">
      <c r="C15" s="53"/>
      <c r="D15" s="53"/>
      <c r="E15" s="54"/>
      <c r="F15" s="54"/>
      <c r="G15" s="54"/>
      <c r="H15" s="54"/>
      <c r="I15" s="55"/>
      <c r="J15" s="56" t="s">
        <v>30</v>
      </c>
      <c r="K15" s="139" t="str">
        <f>IF(H17="CCI (CC Intégral)","CT pour les dispensés","Contrôle Terminal")</f>
        <v>CT pour les dispensés</v>
      </c>
      <c r="L15" s="140"/>
      <c r="M15" s="139" t="s">
        <v>31</v>
      </c>
      <c r="N15" s="140"/>
      <c r="O15" s="59" t="s">
        <v>181</v>
      </c>
      <c r="P15" s="80" t="s">
        <v>31</v>
      </c>
      <c r="Q15" s="81"/>
      <c r="R15" s="134"/>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0" t="s">
        <v>32</v>
      </c>
      <c r="P16" s="80" t="s">
        <v>32</v>
      </c>
      <c r="Q16" s="80" t="s">
        <v>33</v>
      </c>
      <c r="R16" s="134"/>
    </row>
    <row r="17" spans="1:18" ht="15" customHeight="1" x14ac:dyDescent="0.25">
      <c r="A17" s="83" t="s">
        <v>0</v>
      </c>
      <c r="B17" s="84" t="s">
        <v>194</v>
      </c>
      <c r="C17" s="3" t="s">
        <v>195</v>
      </c>
      <c r="D17" s="4">
        <v>6</v>
      </c>
      <c r="E17" s="4"/>
      <c r="F17" s="4" t="s">
        <v>196</v>
      </c>
      <c r="G17" s="4" t="s">
        <v>196</v>
      </c>
      <c r="H17" s="4" t="s">
        <v>173</v>
      </c>
      <c r="I17" s="4"/>
      <c r="J17" s="5">
        <v>2</v>
      </c>
      <c r="K17" s="5" t="s">
        <v>13</v>
      </c>
      <c r="L17" s="5" t="s">
        <v>197</v>
      </c>
      <c r="M17" s="5" t="s">
        <v>13</v>
      </c>
      <c r="N17" s="5" t="s">
        <v>197</v>
      </c>
      <c r="O17" s="5"/>
      <c r="P17" s="5"/>
      <c r="Q17" s="5"/>
      <c r="R17" s="5"/>
    </row>
    <row r="18" spans="1:18" ht="15" customHeight="1" x14ac:dyDescent="0.25">
      <c r="A18" s="2" t="s">
        <v>48</v>
      </c>
      <c r="B18" s="65" t="s">
        <v>198</v>
      </c>
      <c r="C18" s="3" t="s">
        <v>199</v>
      </c>
      <c r="D18" s="4"/>
      <c r="E18" s="4"/>
      <c r="F18" s="4" t="s">
        <v>200</v>
      </c>
      <c r="G18" s="4" t="s">
        <v>196</v>
      </c>
      <c r="H18" s="4"/>
      <c r="I18" s="4"/>
      <c r="J18" s="2"/>
      <c r="K18" s="5"/>
      <c r="L18" s="5"/>
      <c r="M18" s="5"/>
      <c r="N18" s="5"/>
      <c r="O18" s="5"/>
      <c r="P18" s="5"/>
      <c r="Q18" s="5"/>
      <c r="R18" s="5"/>
    </row>
    <row r="19" spans="1:18" s="75" customFormat="1" ht="15" customHeight="1" x14ac:dyDescent="0.25">
      <c r="A19" s="2" t="s">
        <v>48</v>
      </c>
      <c r="B19" s="65" t="s">
        <v>201</v>
      </c>
      <c r="C19" s="3" t="s">
        <v>202</v>
      </c>
      <c r="D19" s="4"/>
      <c r="E19" s="4"/>
      <c r="F19" s="4" t="s">
        <v>200</v>
      </c>
      <c r="G19" s="4" t="s">
        <v>196</v>
      </c>
      <c r="H19" s="4"/>
      <c r="I19" s="4"/>
      <c r="J19" s="2"/>
      <c r="K19" s="5"/>
      <c r="L19" s="5"/>
      <c r="M19" s="5"/>
      <c r="N19" s="5"/>
      <c r="O19" s="5"/>
      <c r="P19" s="5"/>
      <c r="Q19" s="5"/>
      <c r="R19" s="5"/>
    </row>
    <row r="20" spans="1:18" ht="15" customHeight="1" x14ac:dyDescent="0.25">
      <c r="A20" s="2" t="s">
        <v>48</v>
      </c>
      <c r="B20" s="65" t="s">
        <v>203</v>
      </c>
      <c r="C20" s="3" t="s">
        <v>204</v>
      </c>
      <c r="D20" s="4"/>
      <c r="E20" s="4"/>
      <c r="F20" s="4" t="s">
        <v>200</v>
      </c>
      <c r="G20" s="4" t="s">
        <v>196</v>
      </c>
      <c r="H20" s="4"/>
      <c r="I20" s="4"/>
      <c r="J20" s="2"/>
      <c r="K20" s="5"/>
      <c r="L20" s="5"/>
      <c r="M20" s="5"/>
      <c r="N20" s="5"/>
      <c r="O20" s="5"/>
      <c r="P20" s="5"/>
      <c r="Q20" s="5"/>
      <c r="R20" s="5"/>
    </row>
    <row r="21" spans="1:18" ht="15" customHeight="1" x14ac:dyDescent="0.25">
      <c r="A21" s="2" t="s">
        <v>48</v>
      </c>
      <c r="B21" s="65" t="s">
        <v>205</v>
      </c>
      <c r="C21" s="3" t="s">
        <v>206</v>
      </c>
      <c r="D21" s="4"/>
      <c r="E21" s="4"/>
      <c r="F21" s="4" t="s">
        <v>200</v>
      </c>
      <c r="G21" s="4" t="s">
        <v>196</v>
      </c>
      <c r="H21" s="4"/>
      <c r="I21" s="4"/>
      <c r="J21" s="2"/>
      <c r="K21" s="5"/>
      <c r="L21" s="5"/>
      <c r="M21" s="5"/>
      <c r="N21" s="5"/>
      <c r="O21" s="5"/>
      <c r="P21" s="5"/>
      <c r="Q21" s="5"/>
      <c r="R21" s="5"/>
    </row>
    <row r="22" spans="1:18" ht="14.25" customHeight="1" x14ac:dyDescent="0.25">
      <c r="A22" s="83" t="s">
        <v>0</v>
      </c>
      <c r="B22" s="85" t="s">
        <v>207</v>
      </c>
      <c r="C22" s="3" t="s">
        <v>208</v>
      </c>
      <c r="D22" s="4">
        <v>6</v>
      </c>
      <c r="E22" s="4"/>
      <c r="F22" s="4" t="s">
        <v>196</v>
      </c>
      <c r="G22" s="4" t="s">
        <v>196</v>
      </c>
      <c r="H22" s="4" t="s">
        <v>173</v>
      </c>
      <c r="I22" s="4"/>
      <c r="J22" s="2">
        <v>2</v>
      </c>
      <c r="K22" s="5" t="s">
        <v>13</v>
      </c>
      <c r="L22" s="5" t="s">
        <v>197</v>
      </c>
      <c r="M22" s="5" t="s">
        <v>13</v>
      </c>
      <c r="N22" s="5" t="s">
        <v>197</v>
      </c>
      <c r="O22" s="5"/>
      <c r="P22" s="5"/>
      <c r="Q22" s="5"/>
      <c r="R22" s="5"/>
    </row>
    <row r="23" spans="1:18" ht="15" customHeight="1" x14ac:dyDescent="0.25">
      <c r="A23" s="2" t="s">
        <v>48</v>
      </c>
      <c r="B23" s="65" t="s">
        <v>209</v>
      </c>
      <c r="C23" s="3" t="s">
        <v>210</v>
      </c>
      <c r="D23" s="4"/>
      <c r="E23" s="4"/>
      <c r="F23" s="4" t="s">
        <v>200</v>
      </c>
      <c r="G23" s="4" t="s">
        <v>196</v>
      </c>
      <c r="H23" s="4"/>
      <c r="I23" s="4"/>
      <c r="J23" s="2"/>
      <c r="K23" s="5"/>
      <c r="L23" s="5"/>
      <c r="M23" s="5"/>
      <c r="N23" s="5"/>
      <c r="O23" s="5"/>
      <c r="P23" s="5"/>
      <c r="Q23" s="5"/>
      <c r="R23" s="5"/>
    </row>
    <row r="24" spans="1:18" ht="15" customHeight="1" x14ac:dyDescent="0.25">
      <c r="A24" s="2" t="s">
        <v>48</v>
      </c>
      <c r="B24" s="66" t="s">
        <v>211</v>
      </c>
      <c r="C24" s="6" t="s">
        <v>212</v>
      </c>
      <c r="D24" s="4"/>
      <c r="E24" s="4"/>
      <c r="F24" s="4" t="s">
        <v>200</v>
      </c>
      <c r="G24" s="4" t="s">
        <v>196</v>
      </c>
      <c r="H24" s="4"/>
      <c r="I24" s="4"/>
      <c r="J24" s="2"/>
      <c r="K24" s="5"/>
      <c r="L24" s="5"/>
      <c r="M24" s="5"/>
      <c r="N24" s="5"/>
      <c r="O24" s="5"/>
      <c r="P24" s="5"/>
      <c r="Q24" s="5"/>
      <c r="R24" s="5"/>
    </row>
    <row r="25" spans="1:18" ht="15" customHeight="1" x14ac:dyDescent="0.25">
      <c r="A25" s="2" t="s">
        <v>48</v>
      </c>
      <c r="B25" s="66" t="s">
        <v>213</v>
      </c>
      <c r="C25" s="3" t="s">
        <v>214</v>
      </c>
      <c r="D25" s="4">
        <v>6</v>
      </c>
      <c r="E25" s="4"/>
      <c r="F25" s="4" t="s">
        <v>200</v>
      </c>
      <c r="G25" s="4" t="s">
        <v>196</v>
      </c>
      <c r="H25" s="73"/>
      <c r="I25" s="73"/>
      <c r="J25" s="73"/>
      <c r="K25" s="73"/>
      <c r="L25" s="72"/>
      <c r="M25" s="72"/>
      <c r="N25" s="72"/>
      <c r="O25" s="5"/>
      <c r="P25" s="5"/>
      <c r="Q25" s="5"/>
      <c r="R25" s="5"/>
    </row>
    <row r="26" spans="1:18" ht="15" customHeight="1" x14ac:dyDescent="0.25">
      <c r="A26" s="83" t="s">
        <v>0</v>
      </c>
      <c r="B26" s="86" t="s">
        <v>215</v>
      </c>
      <c r="C26" s="3" t="s">
        <v>216</v>
      </c>
      <c r="D26" s="4"/>
      <c r="E26" s="4"/>
      <c r="F26" s="4" t="s">
        <v>196</v>
      </c>
      <c r="G26" s="4" t="s">
        <v>196</v>
      </c>
      <c r="H26" s="4" t="s">
        <v>173</v>
      </c>
      <c r="I26" s="4"/>
      <c r="J26" s="2">
        <v>2</v>
      </c>
      <c r="K26" s="5" t="s">
        <v>13</v>
      </c>
      <c r="L26" s="5" t="s">
        <v>197</v>
      </c>
      <c r="M26" s="5" t="s">
        <v>13</v>
      </c>
      <c r="N26" s="5" t="s">
        <v>197</v>
      </c>
      <c r="O26" s="5"/>
      <c r="P26" s="5"/>
      <c r="Q26" s="5"/>
      <c r="R26" s="5"/>
    </row>
    <row r="27" spans="1:18" ht="15" customHeight="1" x14ac:dyDescent="0.25">
      <c r="A27" s="2" t="s">
        <v>48</v>
      </c>
      <c r="B27" s="66" t="s">
        <v>217</v>
      </c>
      <c r="C27" s="3" t="s">
        <v>218</v>
      </c>
      <c r="D27" s="4"/>
      <c r="E27" s="4"/>
      <c r="F27" s="4" t="s">
        <v>200</v>
      </c>
      <c r="G27" s="4" t="s">
        <v>196</v>
      </c>
      <c r="H27" s="4"/>
      <c r="I27" s="4"/>
      <c r="J27" s="2"/>
      <c r="K27" s="5"/>
      <c r="L27" s="5"/>
      <c r="M27" s="5"/>
      <c r="N27" s="5"/>
      <c r="O27" s="5"/>
      <c r="P27" s="5"/>
      <c r="Q27" s="5"/>
      <c r="R27" s="5"/>
    </row>
    <row r="28" spans="1:18" ht="15" customHeight="1" x14ac:dyDescent="0.25">
      <c r="A28" s="2" t="s">
        <v>48</v>
      </c>
      <c r="B28" s="66" t="s">
        <v>219</v>
      </c>
      <c r="C28" s="3" t="s">
        <v>220</v>
      </c>
      <c r="D28" s="4"/>
      <c r="E28" s="4"/>
      <c r="F28" s="4" t="s">
        <v>200</v>
      </c>
      <c r="G28" s="4" t="s">
        <v>196</v>
      </c>
      <c r="H28" s="4"/>
      <c r="I28" s="4"/>
      <c r="J28" s="2"/>
      <c r="K28" s="5"/>
      <c r="L28" s="5"/>
      <c r="M28" s="5"/>
      <c r="N28" s="5"/>
      <c r="O28" s="5"/>
      <c r="P28" s="5"/>
      <c r="Q28" s="5"/>
      <c r="R28" s="5"/>
    </row>
    <row r="29" spans="1:18" ht="15" customHeight="1" x14ac:dyDescent="0.25">
      <c r="A29" s="83" t="s">
        <v>0</v>
      </c>
      <c r="B29" s="86" t="s">
        <v>221</v>
      </c>
      <c r="C29" s="5" t="s">
        <v>222</v>
      </c>
      <c r="D29" s="4">
        <v>6</v>
      </c>
      <c r="E29" s="5"/>
      <c r="F29" s="5" t="s">
        <v>196</v>
      </c>
      <c r="G29" s="5" t="s">
        <v>196</v>
      </c>
      <c r="H29" s="5" t="s">
        <v>173</v>
      </c>
      <c r="I29" s="5"/>
      <c r="J29" s="2">
        <v>2</v>
      </c>
      <c r="K29" s="5" t="s">
        <v>13</v>
      </c>
      <c r="L29" s="5" t="s">
        <v>197</v>
      </c>
      <c r="M29" s="5" t="s">
        <v>13</v>
      </c>
      <c r="N29" s="5" t="s">
        <v>197</v>
      </c>
      <c r="O29" s="5"/>
      <c r="P29" s="5"/>
      <c r="Q29" s="5"/>
      <c r="R29" s="5"/>
    </row>
    <row r="30" spans="1:18" ht="15" customHeight="1" x14ac:dyDescent="0.25">
      <c r="A30" s="2" t="s">
        <v>48</v>
      </c>
      <c r="B30" s="66" t="s">
        <v>223</v>
      </c>
      <c r="C30" s="5" t="s">
        <v>224</v>
      </c>
      <c r="D30" s="4"/>
      <c r="E30" s="5"/>
      <c r="F30" s="5" t="s">
        <v>200</v>
      </c>
      <c r="G30" s="5" t="s">
        <v>196</v>
      </c>
      <c r="H30" s="5"/>
      <c r="I30" s="5"/>
      <c r="J30" s="2"/>
      <c r="K30" s="5"/>
      <c r="L30" s="5"/>
      <c r="M30" s="5"/>
      <c r="N30" s="5"/>
      <c r="O30" s="5"/>
      <c r="P30" s="5"/>
      <c r="Q30" s="5"/>
      <c r="R30" s="5"/>
    </row>
    <row r="31" spans="1:18" ht="15" customHeight="1" x14ac:dyDescent="0.25">
      <c r="A31" s="2" t="s">
        <v>48</v>
      </c>
      <c r="B31" s="66" t="s">
        <v>225</v>
      </c>
      <c r="C31" s="5" t="s">
        <v>226</v>
      </c>
      <c r="D31" s="4"/>
      <c r="E31" s="5"/>
      <c r="F31" s="5" t="s">
        <v>200</v>
      </c>
      <c r="G31" s="5" t="s">
        <v>196</v>
      </c>
      <c r="H31" s="5"/>
      <c r="I31" s="5"/>
      <c r="J31" s="2"/>
      <c r="K31" s="5"/>
      <c r="L31" s="5"/>
      <c r="M31" s="5"/>
      <c r="N31" s="5"/>
      <c r="O31" s="5"/>
      <c r="P31" s="5"/>
      <c r="Q31" s="5"/>
      <c r="R31" s="5"/>
    </row>
    <row r="32" spans="1:18" ht="15" customHeight="1" x14ac:dyDescent="0.25">
      <c r="A32" s="2" t="s">
        <v>48</v>
      </c>
      <c r="B32" s="66" t="s">
        <v>227</v>
      </c>
      <c r="C32" s="5" t="s">
        <v>228</v>
      </c>
      <c r="D32" s="4"/>
      <c r="E32" s="5"/>
      <c r="F32" s="5" t="s">
        <v>200</v>
      </c>
      <c r="G32" s="5" t="s">
        <v>196</v>
      </c>
      <c r="H32" s="5"/>
      <c r="I32" s="5"/>
      <c r="J32" s="2"/>
      <c r="K32" s="5"/>
      <c r="L32" s="5"/>
      <c r="M32" s="5"/>
      <c r="N32" s="5"/>
      <c r="O32" s="5"/>
      <c r="P32" s="5"/>
      <c r="Q32" s="5"/>
      <c r="R32" s="5"/>
    </row>
    <row r="33" spans="1:18" x14ac:dyDescent="0.25">
      <c r="A33" s="83" t="s">
        <v>0</v>
      </c>
      <c r="B33" s="84" t="s">
        <v>229</v>
      </c>
      <c r="C33" s="3" t="s">
        <v>230</v>
      </c>
      <c r="D33" s="4">
        <v>6</v>
      </c>
      <c r="E33" s="5"/>
      <c r="F33" s="5" t="s">
        <v>196</v>
      </c>
      <c r="G33" s="5" t="s">
        <v>196</v>
      </c>
      <c r="H33" s="5" t="s">
        <v>173</v>
      </c>
      <c r="I33" s="5"/>
      <c r="J33" s="7">
        <v>2</v>
      </c>
      <c r="K33" s="5" t="s">
        <v>17</v>
      </c>
      <c r="L33" s="5"/>
      <c r="M33" s="5" t="s">
        <v>17</v>
      </c>
      <c r="N33" s="5"/>
      <c r="O33" s="5"/>
      <c r="P33" s="5"/>
      <c r="Q33" s="5"/>
      <c r="R33" s="5"/>
    </row>
    <row r="34" spans="1:18" x14ac:dyDescent="0.25">
      <c r="A34" s="2" t="s">
        <v>48</v>
      </c>
      <c r="B34" s="65" t="s">
        <v>231</v>
      </c>
      <c r="C34" s="3" t="s">
        <v>232</v>
      </c>
      <c r="D34" s="4"/>
      <c r="E34" s="5"/>
      <c r="F34" s="5" t="s">
        <v>200</v>
      </c>
      <c r="G34" s="5" t="s">
        <v>196</v>
      </c>
      <c r="H34" s="5"/>
      <c r="I34" s="5"/>
      <c r="J34" s="7"/>
      <c r="K34" s="5"/>
      <c r="L34" s="5"/>
      <c r="M34" s="5"/>
      <c r="N34" s="5"/>
      <c r="O34" s="5"/>
      <c r="P34" s="5"/>
      <c r="Q34" s="5"/>
      <c r="R34" s="5"/>
    </row>
    <row r="35" spans="1:18" x14ac:dyDescent="0.25">
      <c r="A35" s="2"/>
      <c r="B35" s="65"/>
      <c r="C35" s="3"/>
      <c r="D35" s="4"/>
      <c r="E35" s="5"/>
      <c r="F35" s="5"/>
      <c r="G35" s="5"/>
      <c r="H35" s="5"/>
      <c r="I35" s="5"/>
      <c r="J35" s="7"/>
      <c r="K35" s="5"/>
      <c r="L35" s="5"/>
      <c r="M35" s="5"/>
      <c r="N35" s="5"/>
      <c r="O35" s="5"/>
      <c r="P35" s="5"/>
      <c r="Q35" s="5"/>
      <c r="R35" s="5"/>
    </row>
    <row r="36" spans="1:18" x14ac:dyDescent="0.25">
      <c r="A36" s="2"/>
      <c r="B36" s="65"/>
      <c r="C36" s="3"/>
      <c r="D36" s="4"/>
      <c r="E36" s="5"/>
      <c r="F36" s="5"/>
      <c r="G36" s="5"/>
      <c r="H36" s="5"/>
      <c r="I36" s="5"/>
      <c r="J36" s="7"/>
      <c r="K36" s="5"/>
      <c r="L36" s="5"/>
      <c r="M36" s="5"/>
      <c r="N36" s="5"/>
      <c r="O36" s="5"/>
      <c r="P36" s="5"/>
      <c r="Q36" s="5"/>
      <c r="R36" s="5"/>
    </row>
    <row r="37" spans="1:18" x14ac:dyDescent="0.25">
      <c r="A37" s="2"/>
      <c r="B37" s="65"/>
      <c r="C37" s="3"/>
      <c r="D37" s="4"/>
      <c r="E37" s="5"/>
      <c r="F37" s="5"/>
      <c r="G37" s="5"/>
      <c r="H37" s="5"/>
      <c r="I37" s="5"/>
      <c r="J37" s="7"/>
      <c r="K37" s="5"/>
      <c r="L37" s="5"/>
      <c r="M37" s="5"/>
      <c r="N37" s="5"/>
      <c r="O37" s="5"/>
      <c r="P37" s="5"/>
      <c r="Q37" s="5"/>
      <c r="R37" s="5"/>
    </row>
    <row r="38" spans="1:18" s="44" customFormat="1" x14ac:dyDescent="0.25">
      <c r="A38" s="2"/>
      <c r="B38" s="65"/>
      <c r="C38" s="3"/>
      <c r="D38" s="4"/>
      <c r="E38" s="5"/>
      <c r="F38" s="5"/>
      <c r="G38" s="5"/>
      <c r="H38" s="5"/>
      <c r="I38" s="5"/>
      <c r="J38" s="7"/>
      <c r="K38" s="5"/>
      <c r="L38" s="5"/>
      <c r="M38" s="5"/>
      <c r="N38" s="5"/>
      <c r="O38" s="5"/>
      <c r="P38" s="5"/>
      <c r="Q38" s="5"/>
      <c r="R38" s="5"/>
    </row>
    <row r="39" spans="1:18" s="44" customFormat="1" x14ac:dyDescent="0.25">
      <c r="A39" s="2"/>
      <c r="B39" s="65"/>
      <c r="C39" s="3"/>
      <c r="D39" s="4"/>
      <c r="E39" s="5"/>
      <c r="F39" s="5"/>
      <c r="G39" s="5"/>
      <c r="H39" s="5"/>
      <c r="I39" s="5"/>
      <c r="J39" s="7"/>
      <c r="K39" s="5"/>
      <c r="L39" s="5"/>
      <c r="M39" s="5"/>
      <c r="N39" s="5"/>
      <c r="O39" s="5"/>
      <c r="P39" s="5"/>
      <c r="Q39" s="5"/>
      <c r="R39" s="5"/>
    </row>
    <row r="40" spans="1:18" s="44" customFormat="1" x14ac:dyDescent="0.25">
      <c r="A40" s="2"/>
      <c r="B40" s="65"/>
      <c r="C40" s="3"/>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TazbVVnHGfxroUJ+QO2hMr0rOLJFKZIYQxWc3ev8fiKuEyrijQ6x2zq9BYi8mtfZdCYg3MPoPXVxGSaUKLiLtQ==" saltValue="EL/Xz4YuGyn+hCo6HV39yQ=="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O14:Q14"/>
    <mergeCell ref="R14:R16"/>
    <mergeCell ref="E13:F13"/>
    <mergeCell ref="J14:L14"/>
    <mergeCell ref="M14:N14"/>
    <mergeCell ref="K15:L15"/>
    <mergeCell ref="M15:N15"/>
  </mergeCells>
  <conditionalFormatting sqref="J15:K15 M15 E9 G9 A16:N16">
    <cfRule type="expression" dxfId="115" priority="30">
      <formula>$A$11=2</formula>
    </cfRule>
    <cfRule type="expression" dxfId="114" priority="31">
      <formula>$A$11=3</formula>
    </cfRule>
    <cfRule type="expression" dxfId="113" priority="32">
      <formula>$A$11=1</formula>
    </cfRule>
  </conditionalFormatting>
  <conditionalFormatting sqref="I35:I52 K35:L52">
    <cfRule type="expression" dxfId="112" priority="29">
      <formula>$H35="CCI (CC Intégral)"</formula>
    </cfRule>
  </conditionalFormatting>
  <conditionalFormatting sqref="I35:J52">
    <cfRule type="expression" dxfId="111" priority="28">
      <formula>$H35="CT (Contrôle terminal)"</formula>
    </cfRule>
  </conditionalFormatting>
  <conditionalFormatting sqref="K15:L16">
    <cfRule type="expression" dxfId="110" priority="24">
      <formula>$H$17="CCI (CC Intégral)"</formula>
    </cfRule>
  </conditionalFormatting>
  <conditionalFormatting sqref="O15">
    <cfRule type="expression" dxfId="109" priority="21">
      <formula>$A$11=2</formula>
    </cfRule>
    <cfRule type="expression" dxfId="108" priority="22">
      <formula>$A$11=3</formula>
    </cfRule>
    <cfRule type="expression" dxfId="107" priority="23">
      <formula>$A$11=1</formula>
    </cfRule>
  </conditionalFormatting>
  <conditionalFormatting sqref="P15:Q15">
    <cfRule type="expression" dxfId="106" priority="18">
      <formula>$A$11=2</formula>
    </cfRule>
    <cfRule type="expression" dxfId="105" priority="19">
      <formula>$A$11=3</formula>
    </cfRule>
    <cfRule type="expression" dxfId="104" priority="20">
      <formula>$A$11=1</formula>
    </cfRule>
  </conditionalFormatting>
  <conditionalFormatting sqref="P16:Q16">
    <cfRule type="expression" dxfId="103" priority="15">
      <formula>$A$11=2</formula>
    </cfRule>
    <cfRule type="expression" dxfId="102" priority="16">
      <formula>$A$11=4</formula>
    </cfRule>
    <cfRule type="expression" dxfId="101" priority="17">
      <formula>$A$11=1</formula>
    </cfRule>
  </conditionalFormatting>
  <conditionalFormatting sqref="O16">
    <cfRule type="expression" dxfId="100" priority="12">
      <formula>$A$11=2</formula>
    </cfRule>
    <cfRule type="expression" dxfId="99" priority="13">
      <formula>$A$11=4</formula>
    </cfRule>
    <cfRule type="expression" dxfId="98" priority="14">
      <formula>$A$11=1</formula>
    </cfRule>
  </conditionalFormatting>
  <conditionalFormatting sqref="I17:I24 I27:I34 K17:L24 K26:L34">
    <cfRule type="expression" dxfId="97" priority="4">
      <formula>$H17="CCI (CC Intégral)"</formula>
    </cfRule>
  </conditionalFormatting>
  <conditionalFormatting sqref="I17:J24 I27:J34">
    <cfRule type="expression" dxfId="96" priority="3">
      <formula>$H17="CT (Contrôle terminal)"</formula>
    </cfRule>
  </conditionalFormatting>
  <conditionalFormatting sqref="I26">
    <cfRule type="expression" dxfId="95" priority="5">
      <formula>$H26="CCI (CC Intégral)"</formula>
    </cfRule>
  </conditionalFormatting>
  <conditionalFormatting sqref="I26:J26">
    <cfRule type="expression" dxfId="94" priority="6">
      <formula>$H26="CT (Contrôle terminal)"</formula>
    </cfRule>
  </conditionalFormatting>
  <dataValidations count="5">
    <dataValidation type="list" allowBlank="1" showInputMessage="1" showErrorMessage="1" sqref="M17:M52 K17:K52" xr:uid="{00000000-0002-0000-0100-000000000000}">
      <formula1>Nature_contrôle</formula1>
    </dataValidation>
    <dataValidation type="list" allowBlank="1" showInputMessage="1" showErrorMessage="1" sqref="H17:H52" xr:uid="{00000000-0002-0000-0100-000001000000}">
      <formula1>Type_contrôle</formula1>
    </dataValidation>
    <dataValidation type="list" allowBlank="1" showInputMessage="1" showErrorMessage="1" sqref="A17:A52" xr:uid="{00000000-0002-0000-0100-000002000000}">
      <formula1>Nat_ELP</formula1>
    </dataValidation>
    <dataValidation type="list" allowBlank="1" showInputMessage="1" showErrorMessage="1" sqref="F17:G52" xr:uid="{00000000-0002-0000-0100-000003000000}">
      <formula1>"Oui,Non"</formula1>
    </dataValidation>
    <dataValidation type="list" allowBlank="1" showInputMessage="1" showErrorMessage="1" errorTitle="Nature" error="Utiliser la liste déroulante" promptTitle="Nature" prompt="Utiliser la liste déroulante" sqref="O17:P52" xr:uid="{00000000-0002-0000-0100-000004000000}">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6" id="{D6620899-8FD5-4480-BB3A-00CBC195B98E}">
            <xm:f>'Fiche générale'!$B$5="Session unique"</xm:f>
            <x14:dxf>
              <fill>
                <patternFill>
                  <bgColor theme="1"/>
                </patternFill>
              </fill>
            </x14:dxf>
          </x14:cfRule>
          <x14:cfRule type="expression" priority="27" id="{D31FD503-BCB6-4FE4-9D7B-963FEFCE07DE}">
            <xm:f>'/Volumes/Mes Documents/DEVE/Cellule APOGEE/2018 MODULO/MCC/D:\Volumes\Mes Documents\DEVE\Cellule APOGEE\2018 MODULO\MCC\[Modèle MCC-LP.xlsx]Fiche générale'!#REF!="Session unique"</xm:f>
            <x14:dxf>
              <fill>
                <patternFill>
                  <bgColor theme="1"/>
                </patternFill>
              </fill>
            </x14:dxf>
          </x14:cfRule>
          <x14:cfRule type="expression" priority="9" id="{FC61FB34-8EEF-4D32-BD84-4CF349AC658C}">
            <xm:f>'Fiche générale'!$B$5="Seconde chance"</xm:f>
            <x14:dxf>
              <fill>
                <patternFill>
                  <bgColor theme="1"/>
                </patternFill>
              </fill>
            </x14:dxf>
          </x14:cfRule>
          <xm:sqref>M14:N16 M35:N52</xm:sqref>
        </x14:conditionalFormatting>
        <x14:conditionalFormatting xmlns:xm="http://schemas.microsoft.com/office/excel/2006/main">
          <x14:cfRule type="expression" priority="10" id="{DB54481E-98A7-4DC1-9E00-B73A7454029D}">
            <xm:f>'\Users\beluafi\Desktop\DOC Maquette - MCC\[MCC-Portail &amp; L1 L2.xlsx]Fiche générale'!#REF!="Deux sessions"</xm:f>
            <x14:dxf>
              <fill>
                <patternFill>
                  <bgColor theme="1"/>
                </patternFill>
              </fill>
            </x14:dxf>
          </x14:cfRule>
          <x14:cfRule type="expression" priority="11" id="{9DB12C89-564B-4AAE-9055-E959F48CC41A}">
            <xm:f>'Z:\DEVE\Cellule APOGEE\2018 MODULO\MCC\[Modèle MCC- L1 L2 double licence.xlsx]Fiche générale'!#REF!="Deux sessions"</xm:f>
            <x14:dxf>
              <fill>
                <patternFill>
                  <bgColor theme="1"/>
                </patternFill>
              </fill>
            </x14:dxf>
          </x14:cfRule>
          <x14:cfRule type="expression" priority="8" id="{63728E94-2BF4-4751-B0F4-B97856A7196C}">
            <xm:f>'Fiche générale'!$B$5="Deux sessions"</xm:f>
            <x14:dxf>
              <fill>
                <patternFill>
                  <bgColor theme="1"/>
                </patternFill>
              </fill>
            </x14:dxf>
          </x14:cfRule>
          <xm:sqref>O14:R52</xm:sqref>
        </x14:conditionalFormatting>
        <x14:conditionalFormatting xmlns:xm="http://schemas.microsoft.com/office/excel/2006/main">
          <x14:cfRule type="expression" priority="7" id="{17DD10AB-0262-4E4D-A844-A1101008F24A}">
            <xm:f>'Fiche générale'!$B$5="Session unique"</xm:f>
            <x14:dxf>
              <fill>
                <patternFill>
                  <bgColor theme="1"/>
                </patternFill>
              </fill>
            </x14:dxf>
          </x14:cfRule>
          <xm:sqref>M14:R16 M35:R52 O17:R34</xm:sqref>
        </x14:conditionalFormatting>
        <x14:conditionalFormatting xmlns:xm="http://schemas.microsoft.com/office/excel/2006/main">
          <x14:cfRule type="expression" priority="1" id="{637FE418-3130-44AC-AE9B-1D6D19463203}">
            <xm:f>'\Dossier scolarité\STAPS 2016 06 05\M C C &amp; REGIME ETUDES\CONTRAT 2018 2022\2019 2020\MCC CFVU\[MCC-MASTER_EOPS 07_03_2019.xlsx]Fiche générale'!#REF!="Session unique"</xm:f>
            <x14:dxf>
              <fill>
                <patternFill>
                  <bgColor theme="1"/>
                </patternFill>
              </fill>
            </x14:dxf>
          </x14:cfRule>
          <x14:cfRule type="expression" priority="2" id="{7DC1BA60-CB30-4CF4-B1A5-C47E5124B67A}">
            <xm:f>'\Volumes\Mes Documents\DEVE\Cellule APOGEE\2018 MODULO\MCC\[Modèle MCC-LP.xlsx]Fiche générale'!#REF!="Session unique"</xm:f>
            <x14:dxf>
              <fill>
                <patternFill>
                  <bgColor theme="1"/>
                </patternFill>
              </fill>
            </x14:dxf>
          </x14:cfRule>
          <xm:sqref>M17:N24 M26:N34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595"/>
  <sheetViews>
    <sheetView showGridLines="0" showZeros="0" topLeftCell="A3" zoomScale="70" zoomScaleNormal="70" zoomScalePageLayoutView="85" workbookViewId="0">
      <selection activeCell="F17" sqref="B17:F29"/>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26.7109375" style="38" bestFit="1" customWidth="1"/>
    <col min="19" max="16384" width="10.85546875" style="38"/>
  </cols>
  <sheetData>
    <row r="1" spans="1:18" ht="23.25" x14ac:dyDescent="0.35">
      <c r="A1" s="145" t="s">
        <v>172</v>
      </c>
      <c r="B1" s="145"/>
      <c r="C1" s="145"/>
      <c r="D1" s="145"/>
      <c r="E1" s="145"/>
      <c r="F1" s="145"/>
      <c r="G1" s="145"/>
      <c r="H1" s="145"/>
      <c r="I1" s="145"/>
      <c r="J1" s="145"/>
      <c r="K1" s="145"/>
      <c r="L1" s="145"/>
      <c r="M1" s="145"/>
      <c r="N1" s="145"/>
    </row>
    <row r="2" spans="1:18" ht="20.100000000000001" customHeight="1" x14ac:dyDescent="0.25">
      <c r="A2" s="39" t="s">
        <v>36</v>
      </c>
      <c r="B2" s="146" t="str">
        <f>'Fiche générale'!B2</f>
        <v>STAPS</v>
      </c>
      <c r="C2" s="146"/>
      <c r="D2" s="146"/>
      <c r="E2" s="146"/>
      <c r="F2" s="38"/>
      <c r="G2" s="38"/>
      <c r="H2" s="38"/>
      <c r="I2" s="38"/>
      <c r="J2" s="38"/>
      <c r="K2" s="38"/>
    </row>
    <row r="3" spans="1:18" ht="20.100000000000001" customHeight="1" x14ac:dyDescent="0.25">
      <c r="A3" s="39" t="s">
        <v>34</v>
      </c>
      <c r="B3" s="147" t="str">
        <f>'Fiche générale'!B3:I3</f>
        <v>STAPS: Entrainement et optimisation de la performance  sportive</v>
      </c>
      <c r="C3" s="148"/>
      <c r="D3" s="148"/>
      <c r="E3" s="148"/>
      <c r="F3" s="148"/>
      <c r="G3" s="148"/>
      <c r="H3" s="148"/>
      <c r="I3" s="148"/>
      <c r="J3" s="149"/>
      <c r="K3" s="38"/>
    </row>
    <row r="4" spans="1:18" ht="20.100000000000001" customHeight="1" x14ac:dyDescent="0.3">
      <c r="A4" s="39" t="s">
        <v>27</v>
      </c>
      <c r="B4" s="40" t="str">
        <f>'Fiche générale'!B4</f>
        <v>PMEOS18</v>
      </c>
      <c r="C4" s="41" t="s">
        <v>167</v>
      </c>
      <c r="D4" s="150">
        <v>180</v>
      </c>
      <c r="E4" s="150"/>
      <c r="F4" s="151" t="s">
        <v>35</v>
      </c>
      <c r="G4" s="152"/>
      <c r="H4" s="153"/>
      <c r="I4" s="154"/>
      <c r="J4" s="154"/>
      <c r="K4" s="154"/>
      <c r="L4" s="154"/>
      <c r="M4" s="154"/>
      <c r="N4" s="155"/>
    </row>
    <row r="5" spans="1:18" ht="20.100000000000001" customHeight="1" x14ac:dyDescent="0.25">
      <c r="B5" s="38"/>
      <c r="C5" s="38"/>
      <c r="D5" s="38"/>
      <c r="E5" s="38"/>
      <c r="F5" s="38"/>
      <c r="G5" s="38"/>
      <c r="H5" s="38"/>
      <c r="I5" s="38"/>
      <c r="J5" s="38"/>
      <c r="K5" s="38"/>
    </row>
    <row r="6" spans="1:18" ht="20.100000000000001" customHeight="1" x14ac:dyDescent="0.25">
      <c r="A6" s="39" t="s">
        <v>2</v>
      </c>
      <c r="B6" s="62" t="s">
        <v>191</v>
      </c>
      <c r="C6" s="41" t="s">
        <v>168</v>
      </c>
      <c r="D6" s="156">
        <v>180</v>
      </c>
      <c r="E6" s="157"/>
      <c r="F6" s="151" t="s">
        <v>3</v>
      </c>
      <c r="G6" s="152"/>
      <c r="H6" s="158" t="s">
        <v>192</v>
      </c>
      <c r="I6" s="159"/>
      <c r="J6" s="159"/>
      <c r="K6" s="159"/>
      <c r="L6" s="159"/>
      <c r="M6" s="159"/>
      <c r="N6" s="160"/>
    </row>
    <row r="7" spans="1:18" ht="20.100000000000001" customHeight="1" x14ac:dyDescent="0.25">
      <c r="A7" s="39" t="s">
        <v>45</v>
      </c>
      <c r="B7" s="63" t="s">
        <v>233</v>
      </c>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6"/>
      <c r="C9" s="77"/>
      <c r="D9" s="43"/>
      <c r="E9" s="161" t="s">
        <v>52</v>
      </c>
      <c r="F9" s="162"/>
      <c r="G9" s="161" t="s">
        <v>47</v>
      </c>
      <c r="H9" s="162"/>
      <c r="I9"/>
      <c r="J9" s="43"/>
      <c r="K9" s="45">
        <v>1</v>
      </c>
      <c r="L9" s="43"/>
      <c r="M9" s="43"/>
      <c r="N9" s="43"/>
    </row>
    <row r="10" spans="1:18" ht="15" customHeight="1" x14ac:dyDescent="0.25">
      <c r="B10" s="76"/>
      <c r="C10" s="77"/>
      <c r="D10" s="46"/>
      <c r="E10" s="141" t="s">
        <v>51</v>
      </c>
      <c r="F10" s="142"/>
      <c r="G10" s="143"/>
      <c r="H10" s="144"/>
      <c r="I10"/>
      <c r="J10" s="47"/>
      <c r="K10" s="47"/>
      <c r="L10" s="47"/>
      <c r="M10" s="47"/>
      <c r="N10" s="47"/>
    </row>
    <row r="11" spans="1:18" ht="15" customHeight="1" x14ac:dyDescent="0.25">
      <c r="A11" s="48">
        <v>1</v>
      </c>
      <c r="B11" s="78"/>
      <c r="C11" s="77"/>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5"/>
      <c r="F13" s="135"/>
      <c r="G13" s="79"/>
      <c r="H13" s="49"/>
      <c r="I13" s="49"/>
    </row>
    <row r="14" spans="1:18" ht="26.25" customHeight="1" x14ac:dyDescent="0.25">
      <c r="B14" s="51"/>
      <c r="C14" s="49"/>
      <c r="D14" s="49"/>
      <c r="E14" s="79"/>
      <c r="F14" s="79"/>
      <c r="G14" s="79"/>
      <c r="H14" s="49"/>
      <c r="I14" s="49"/>
      <c r="J14" s="136" t="s">
        <v>28</v>
      </c>
      <c r="K14" s="137"/>
      <c r="L14" s="138"/>
      <c r="M14" s="136" t="s">
        <v>29</v>
      </c>
      <c r="N14" s="138"/>
      <c r="O14" s="131" t="s">
        <v>179</v>
      </c>
      <c r="P14" s="132"/>
      <c r="Q14" s="133"/>
      <c r="R14" s="134" t="s">
        <v>180</v>
      </c>
    </row>
    <row r="15" spans="1:18" ht="39.75" customHeight="1" x14ac:dyDescent="0.25">
      <c r="C15" s="53"/>
      <c r="D15" s="53"/>
      <c r="E15" s="54"/>
      <c r="F15" s="54"/>
      <c r="G15" s="54"/>
      <c r="H15" s="54"/>
      <c r="I15" s="55"/>
      <c r="J15" s="56" t="s">
        <v>30</v>
      </c>
      <c r="K15" s="139" t="str">
        <f>IF(H17="CCI (CC Intégral)","CT pour les dispensés","Contrôle Terminal")</f>
        <v>CT pour les dispensés</v>
      </c>
      <c r="L15" s="140"/>
      <c r="M15" s="139" t="s">
        <v>31</v>
      </c>
      <c r="N15" s="140"/>
      <c r="O15" s="59" t="s">
        <v>181</v>
      </c>
      <c r="P15" s="80" t="s">
        <v>31</v>
      </c>
      <c r="Q15" s="81"/>
      <c r="R15" s="134"/>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0" t="s">
        <v>32</v>
      </c>
      <c r="P16" s="80" t="s">
        <v>32</v>
      </c>
      <c r="Q16" s="80" t="s">
        <v>33</v>
      </c>
      <c r="R16" s="134"/>
    </row>
    <row r="17" spans="1:18" ht="15" customHeight="1" x14ac:dyDescent="0.25">
      <c r="A17" s="83" t="s">
        <v>0</v>
      </c>
      <c r="B17" s="84" t="s">
        <v>234</v>
      </c>
      <c r="C17" s="3" t="s">
        <v>235</v>
      </c>
      <c r="D17" s="4">
        <v>6</v>
      </c>
      <c r="E17" s="4"/>
      <c r="F17" s="4" t="s">
        <v>196</v>
      </c>
      <c r="G17" s="4" t="s">
        <v>196</v>
      </c>
      <c r="H17" s="4" t="s">
        <v>173</v>
      </c>
      <c r="I17" s="4"/>
      <c r="J17" s="5">
        <v>2</v>
      </c>
      <c r="K17" s="5" t="s">
        <v>13</v>
      </c>
      <c r="L17" s="5" t="s">
        <v>197</v>
      </c>
      <c r="M17" s="5" t="s">
        <v>13</v>
      </c>
      <c r="N17" s="5" t="s">
        <v>197</v>
      </c>
      <c r="O17" s="5"/>
      <c r="P17" s="5"/>
      <c r="Q17" s="5"/>
      <c r="R17" s="5"/>
    </row>
    <row r="18" spans="1:18" ht="15" customHeight="1" x14ac:dyDescent="0.25">
      <c r="A18" s="2" t="s">
        <v>48</v>
      </c>
      <c r="B18" s="65" t="s">
        <v>236</v>
      </c>
      <c r="C18" s="3" t="s">
        <v>237</v>
      </c>
      <c r="D18" s="4"/>
      <c r="E18" s="4"/>
      <c r="F18" s="4" t="s">
        <v>200</v>
      </c>
      <c r="G18" s="4" t="s">
        <v>196</v>
      </c>
      <c r="H18" s="4"/>
      <c r="I18" s="4"/>
      <c r="J18" s="2"/>
      <c r="K18" s="5"/>
      <c r="L18" s="5"/>
      <c r="M18" s="5"/>
      <c r="N18" s="5"/>
      <c r="O18" s="5"/>
      <c r="P18" s="5"/>
      <c r="Q18" s="5"/>
      <c r="R18" s="5"/>
    </row>
    <row r="19" spans="1:18" s="75" customFormat="1" ht="15" customHeight="1" x14ac:dyDescent="0.25">
      <c r="A19" s="2" t="s">
        <v>48</v>
      </c>
      <c r="B19" s="65" t="s">
        <v>238</v>
      </c>
      <c r="C19" s="3" t="s">
        <v>239</v>
      </c>
      <c r="D19" s="4"/>
      <c r="E19" s="4"/>
      <c r="F19" s="4" t="s">
        <v>200</v>
      </c>
      <c r="G19" s="4" t="s">
        <v>196</v>
      </c>
      <c r="H19" s="4"/>
      <c r="I19" s="4"/>
      <c r="J19" s="2"/>
      <c r="K19" s="5"/>
      <c r="L19" s="5"/>
      <c r="M19" s="5"/>
      <c r="N19" s="5"/>
      <c r="O19" s="5"/>
      <c r="P19" s="5"/>
      <c r="Q19" s="5"/>
      <c r="R19" s="5"/>
    </row>
    <row r="20" spans="1:18" ht="15" customHeight="1" x14ac:dyDescent="0.25">
      <c r="A20" s="83" t="s">
        <v>0</v>
      </c>
      <c r="B20" s="84" t="s">
        <v>240</v>
      </c>
      <c r="C20" s="3" t="s">
        <v>241</v>
      </c>
      <c r="D20" s="4">
        <v>6</v>
      </c>
      <c r="E20" s="4"/>
      <c r="F20" s="4" t="s">
        <v>196</v>
      </c>
      <c r="G20" s="4" t="s">
        <v>196</v>
      </c>
      <c r="H20" s="4" t="s">
        <v>173</v>
      </c>
      <c r="I20" s="4"/>
      <c r="J20" s="2">
        <v>2</v>
      </c>
      <c r="K20" s="5" t="s">
        <v>13</v>
      </c>
      <c r="L20" s="5" t="s">
        <v>197</v>
      </c>
      <c r="M20" s="5" t="s">
        <v>13</v>
      </c>
      <c r="N20" s="5" t="s">
        <v>197</v>
      </c>
      <c r="O20" s="5"/>
      <c r="P20" s="5"/>
      <c r="Q20" s="5"/>
      <c r="R20" s="5"/>
    </row>
    <row r="21" spans="1:18" ht="15" customHeight="1" x14ac:dyDescent="0.25">
      <c r="A21" s="2" t="s">
        <v>48</v>
      </c>
      <c r="B21" s="65" t="s">
        <v>242</v>
      </c>
      <c r="C21" s="3" t="s">
        <v>243</v>
      </c>
      <c r="D21" s="4"/>
      <c r="E21" s="4"/>
      <c r="F21" s="4" t="s">
        <v>200</v>
      </c>
      <c r="G21" s="4" t="s">
        <v>196</v>
      </c>
      <c r="H21" s="4"/>
      <c r="I21" s="4"/>
      <c r="J21" s="2"/>
      <c r="K21" s="5"/>
      <c r="L21" s="5"/>
      <c r="M21" s="5"/>
      <c r="N21" s="5"/>
      <c r="O21" s="5"/>
      <c r="P21" s="5"/>
      <c r="Q21" s="5"/>
      <c r="R21" s="5"/>
    </row>
    <row r="22" spans="1:18" ht="14.25" customHeight="1" x14ac:dyDescent="0.25">
      <c r="A22" s="2" t="s">
        <v>48</v>
      </c>
      <c r="B22" s="64" t="s">
        <v>244</v>
      </c>
      <c r="C22" s="3" t="s">
        <v>245</v>
      </c>
      <c r="D22" s="4"/>
      <c r="E22" s="4"/>
      <c r="F22" s="4" t="s">
        <v>200</v>
      </c>
      <c r="G22" s="4" t="s">
        <v>196</v>
      </c>
      <c r="H22" s="4"/>
      <c r="I22" s="4"/>
      <c r="J22" s="2"/>
      <c r="K22" s="5"/>
      <c r="L22" s="5"/>
      <c r="M22" s="5"/>
      <c r="N22" s="5"/>
      <c r="O22" s="5"/>
      <c r="P22" s="5"/>
      <c r="Q22" s="5"/>
      <c r="R22" s="5"/>
    </row>
    <row r="23" spans="1:18" ht="15" customHeight="1" x14ac:dyDescent="0.25">
      <c r="A23" s="83" t="s">
        <v>0</v>
      </c>
      <c r="B23" s="84" t="s">
        <v>246</v>
      </c>
      <c r="C23" s="3" t="s">
        <v>247</v>
      </c>
      <c r="D23" s="4">
        <v>6</v>
      </c>
      <c r="E23" s="4"/>
      <c r="F23" s="4" t="s">
        <v>196</v>
      </c>
      <c r="G23" s="4" t="s">
        <v>196</v>
      </c>
      <c r="H23" s="4" t="s">
        <v>173</v>
      </c>
      <c r="I23" s="4"/>
      <c r="J23" s="2">
        <v>2</v>
      </c>
      <c r="K23" s="5" t="s">
        <v>13</v>
      </c>
      <c r="L23" s="5" t="s">
        <v>197</v>
      </c>
      <c r="M23" s="5" t="s">
        <v>13</v>
      </c>
      <c r="N23" s="5" t="s">
        <v>197</v>
      </c>
      <c r="O23" s="5"/>
      <c r="P23" s="5"/>
      <c r="Q23" s="5"/>
      <c r="R23" s="5"/>
    </row>
    <row r="24" spans="1:18" ht="15" customHeight="1" x14ac:dyDescent="0.25">
      <c r="A24" s="2" t="s">
        <v>48</v>
      </c>
      <c r="B24" s="66" t="s">
        <v>248</v>
      </c>
      <c r="C24" s="6" t="s">
        <v>249</v>
      </c>
      <c r="D24" s="4"/>
      <c r="E24" s="4"/>
      <c r="F24" s="4" t="s">
        <v>200</v>
      </c>
      <c r="G24" s="4" t="s">
        <v>196</v>
      </c>
      <c r="H24" s="4"/>
      <c r="I24" s="4"/>
      <c r="J24" s="2"/>
      <c r="K24" s="5"/>
      <c r="L24" s="5"/>
      <c r="M24" s="5"/>
      <c r="N24" s="5"/>
      <c r="O24" s="5"/>
      <c r="P24" s="5"/>
      <c r="Q24" s="5"/>
      <c r="R24" s="5"/>
    </row>
    <row r="25" spans="1:18" ht="15" customHeight="1" x14ac:dyDescent="0.25">
      <c r="A25" s="2" t="s">
        <v>48</v>
      </c>
      <c r="B25" s="66" t="s">
        <v>250</v>
      </c>
      <c r="C25" s="3" t="s">
        <v>251</v>
      </c>
      <c r="D25" s="4"/>
      <c r="E25" s="4"/>
      <c r="F25" s="4" t="s">
        <v>200</v>
      </c>
      <c r="G25" s="4" t="s">
        <v>196</v>
      </c>
      <c r="H25" s="4"/>
      <c r="I25" s="4"/>
      <c r="J25" s="2"/>
      <c r="K25" s="5"/>
      <c r="L25" s="5"/>
      <c r="M25" s="5"/>
      <c r="N25" s="5"/>
      <c r="O25" s="5"/>
      <c r="P25" s="5"/>
      <c r="Q25" s="5"/>
      <c r="R25" s="5"/>
    </row>
    <row r="26" spans="1:18" ht="15" customHeight="1" x14ac:dyDescent="0.25">
      <c r="A26" s="2" t="s">
        <v>48</v>
      </c>
      <c r="B26" s="66" t="s">
        <v>252</v>
      </c>
      <c r="C26" s="3" t="s">
        <v>253</v>
      </c>
      <c r="D26" s="4"/>
      <c r="E26" s="4"/>
      <c r="F26" s="4" t="s">
        <v>200</v>
      </c>
      <c r="G26" s="4" t="s">
        <v>196</v>
      </c>
      <c r="H26" s="4"/>
      <c r="I26" s="4"/>
      <c r="J26" s="2"/>
      <c r="K26" s="5"/>
      <c r="L26" s="5"/>
      <c r="M26" s="5"/>
      <c r="N26" s="5"/>
      <c r="O26" s="5"/>
      <c r="P26" s="5"/>
      <c r="Q26" s="5"/>
      <c r="R26" s="5"/>
    </row>
    <row r="27" spans="1:18" ht="15" customHeight="1" x14ac:dyDescent="0.25">
      <c r="A27" s="83" t="s">
        <v>0</v>
      </c>
      <c r="B27" s="86" t="s">
        <v>254</v>
      </c>
      <c r="C27" s="3" t="s">
        <v>255</v>
      </c>
      <c r="D27" s="4">
        <v>12</v>
      </c>
      <c r="E27" s="4"/>
      <c r="F27" s="4" t="s">
        <v>196</v>
      </c>
      <c r="G27" s="4" t="s">
        <v>200</v>
      </c>
      <c r="H27" s="4" t="s">
        <v>173</v>
      </c>
      <c r="I27" s="4"/>
      <c r="J27" s="2">
        <v>2</v>
      </c>
      <c r="K27" s="5" t="s">
        <v>17</v>
      </c>
      <c r="L27" s="5"/>
      <c r="M27" s="5"/>
      <c r="N27" s="5"/>
      <c r="O27" s="5"/>
      <c r="P27" s="5"/>
      <c r="Q27" s="5"/>
      <c r="R27" s="5"/>
    </row>
    <row r="28" spans="1:18" ht="15" customHeight="1" x14ac:dyDescent="0.25">
      <c r="A28" s="2" t="s">
        <v>48</v>
      </c>
      <c r="B28" s="66" t="s">
        <v>231</v>
      </c>
      <c r="C28" s="3" t="s">
        <v>256</v>
      </c>
      <c r="D28" s="4"/>
      <c r="E28" s="4">
        <v>10</v>
      </c>
      <c r="F28" s="4" t="s">
        <v>200</v>
      </c>
      <c r="G28" s="4" t="s">
        <v>200</v>
      </c>
      <c r="H28" s="4"/>
      <c r="I28" s="4"/>
      <c r="J28" s="2"/>
      <c r="K28" s="5"/>
      <c r="L28" s="5"/>
      <c r="M28" s="5"/>
      <c r="N28" s="5"/>
      <c r="O28" s="5"/>
      <c r="P28" s="5"/>
      <c r="Q28" s="5"/>
      <c r="R28" s="5"/>
    </row>
    <row r="29" spans="1:18" ht="15" customHeight="1" x14ac:dyDescent="0.25">
      <c r="A29" s="2" t="s">
        <v>48</v>
      </c>
      <c r="B29" s="66" t="s">
        <v>257</v>
      </c>
      <c r="C29" s="5" t="s">
        <v>258</v>
      </c>
      <c r="D29" s="4"/>
      <c r="E29" s="5">
        <v>2</v>
      </c>
      <c r="F29" s="5" t="s">
        <v>200</v>
      </c>
      <c r="G29" s="5" t="s">
        <v>200</v>
      </c>
      <c r="H29" s="5"/>
      <c r="I29" s="5"/>
      <c r="J29" s="2"/>
      <c r="K29" s="5"/>
      <c r="L29" s="5"/>
      <c r="M29" s="5"/>
      <c r="N29" s="5"/>
      <c r="O29" s="5"/>
      <c r="P29" s="5"/>
      <c r="Q29" s="5"/>
      <c r="R29" s="5"/>
    </row>
    <row r="30" spans="1:18" ht="15" customHeight="1" x14ac:dyDescent="0.25">
      <c r="A30" s="2"/>
      <c r="B30" s="66"/>
      <c r="C30" s="5"/>
      <c r="D30" s="4"/>
      <c r="E30" s="5"/>
      <c r="F30" s="5"/>
      <c r="G30" s="5"/>
      <c r="H30" s="5"/>
      <c r="I30" s="5"/>
      <c r="J30" s="2"/>
      <c r="K30" s="5"/>
      <c r="L30" s="5"/>
      <c r="M30" s="5"/>
      <c r="N30" s="5"/>
      <c r="O30" s="5"/>
      <c r="P30" s="5"/>
      <c r="Q30" s="5"/>
      <c r="R30" s="5"/>
    </row>
    <row r="31" spans="1:18" ht="15" customHeight="1" x14ac:dyDescent="0.25">
      <c r="A31" s="2"/>
      <c r="B31" s="66"/>
      <c r="C31" s="5"/>
      <c r="D31" s="4"/>
      <c r="E31" s="5"/>
      <c r="F31" s="5"/>
      <c r="G31" s="5"/>
      <c r="H31" s="5"/>
      <c r="I31" s="5"/>
      <c r="J31" s="2"/>
      <c r="K31" s="5"/>
      <c r="L31" s="5"/>
      <c r="M31" s="5"/>
      <c r="N31" s="5"/>
      <c r="O31" s="5"/>
      <c r="P31" s="5"/>
      <c r="Q31" s="5"/>
      <c r="R31" s="5"/>
    </row>
    <row r="32" spans="1:18" ht="15" customHeight="1" x14ac:dyDescent="0.25">
      <c r="A32" s="2"/>
      <c r="B32" s="66"/>
      <c r="C32" s="5"/>
      <c r="D32" s="4"/>
      <c r="E32" s="5"/>
      <c r="F32" s="5"/>
      <c r="G32" s="5"/>
      <c r="H32" s="5"/>
      <c r="I32" s="5"/>
      <c r="J32" s="2"/>
      <c r="K32" s="5"/>
      <c r="L32" s="5"/>
      <c r="M32" s="5"/>
      <c r="N32" s="5"/>
      <c r="O32" s="5"/>
      <c r="P32" s="5"/>
      <c r="Q32" s="5"/>
      <c r="R32" s="5"/>
    </row>
    <row r="33" spans="1:18" x14ac:dyDescent="0.25">
      <c r="A33" s="2"/>
      <c r="B33" s="65"/>
      <c r="C33" s="3"/>
      <c r="D33" s="4"/>
      <c r="E33" s="5"/>
      <c r="F33" s="5"/>
      <c r="G33" s="5"/>
      <c r="H33" s="5"/>
      <c r="I33" s="5"/>
      <c r="J33" s="7"/>
      <c r="K33" s="5"/>
      <c r="L33" s="5"/>
      <c r="M33" s="5"/>
      <c r="N33" s="5"/>
      <c r="O33" s="5"/>
      <c r="P33" s="5"/>
      <c r="Q33" s="5"/>
      <c r="R33" s="5"/>
    </row>
    <row r="34" spans="1:18" x14ac:dyDescent="0.25">
      <c r="A34" s="2"/>
      <c r="B34" s="65"/>
      <c r="C34" s="3"/>
      <c r="D34" s="4"/>
      <c r="E34" s="5"/>
      <c r="F34" s="5"/>
      <c r="G34" s="5"/>
      <c r="H34" s="5"/>
      <c r="I34" s="5"/>
      <c r="J34" s="7"/>
      <c r="K34" s="5"/>
      <c r="L34" s="5"/>
      <c r="M34" s="5"/>
      <c r="N34" s="5"/>
      <c r="O34" s="5"/>
      <c r="P34" s="5"/>
      <c r="Q34" s="5"/>
      <c r="R34" s="5"/>
    </row>
    <row r="35" spans="1:18" x14ac:dyDescent="0.25">
      <c r="A35" s="2"/>
      <c r="B35" s="65"/>
      <c r="C35" s="3"/>
      <c r="D35" s="4"/>
      <c r="E35" s="5"/>
      <c r="F35" s="5"/>
      <c r="G35" s="5"/>
      <c r="H35" s="5"/>
      <c r="I35" s="5"/>
      <c r="J35" s="7"/>
      <c r="K35" s="5"/>
      <c r="L35" s="5"/>
      <c r="M35" s="5"/>
      <c r="N35" s="5"/>
      <c r="O35" s="5"/>
      <c r="P35" s="5"/>
      <c r="Q35" s="5"/>
      <c r="R35" s="5"/>
    </row>
    <row r="36" spans="1:18" x14ac:dyDescent="0.25">
      <c r="A36" s="2"/>
      <c r="B36" s="65"/>
      <c r="C36" s="3"/>
      <c r="D36" s="4"/>
      <c r="E36" s="5"/>
      <c r="F36" s="5"/>
      <c r="G36" s="5"/>
      <c r="H36" s="5"/>
      <c r="I36" s="5"/>
      <c r="J36" s="7"/>
      <c r="K36" s="5"/>
      <c r="L36" s="5"/>
      <c r="M36" s="5"/>
      <c r="N36" s="5"/>
      <c r="O36" s="5"/>
      <c r="P36" s="5"/>
      <c r="Q36" s="5"/>
      <c r="R36" s="5"/>
    </row>
    <row r="37" spans="1:18" x14ac:dyDescent="0.25">
      <c r="A37" s="2"/>
      <c r="B37" s="65"/>
      <c r="C37" s="3"/>
      <c r="D37" s="4"/>
      <c r="E37" s="5"/>
      <c r="F37" s="5"/>
      <c r="G37" s="5"/>
      <c r="H37" s="5"/>
      <c r="I37" s="5"/>
      <c r="J37" s="7"/>
      <c r="K37" s="5"/>
      <c r="L37" s="5"/>
      <c r="M37" s="5"/>
      <c r="N37" s="5"/>
      <c r="O37" s="5"/>
      <c r="P37" s="5"/>
      <c r="Q37" s="5"/>
      <c r="R37" s="5"/>
    </row>
    <row r="38" spans="1:18" s="44" customFormat="1" x14ac:dyDescent="0.25">
      <c r="A38" s="2"/>
      <c r="B38" s="65"/>
      <c r="C38" s="3"/>
      <c r="D38" s="4"/>
      <c r="E38" s="5"/>
      <c r="F38" s="5"/>
      <c r="G38" s="5"/>
      <c r="H38" s="5"/>
      <c r="I38" s="5"/>
      <c r="J38" s="7"/>
      <c r="K38" s="5"/>
      <c r="L38" s="5"/>
      <c r="M38" s="5"/>
      <c r="N38" s="5"/>
      <c r="O38" s="5"/>
      <c r="P38" s="5"/>
      <c r="Q38" s="5"/>
      <c r="R38" s="5"/>
    </row>
    <row r="39" spans="1:18" s="44" customFormat="1" x14ac:dyDescent="0.25">
      <c r="A39" s="2"/>
      <c r="B39" s="65"/>
      <c r="C39" s="3"/>
      <c r="D39" s="4"/>
      <c r="E39" s="5"/>
      <c r="F39" s="5"/>
      <c r="G39" s="5"/>
      <c r="H39" s="5"/>
      <c r="I39" s="5"/>
      <c r="J39" s="7"/>
      <c r="K39" s="5"/>
      <c r="L39" s="5"/>
      <c r="M39" s="5"/>
      <c r="N39" s="5"/>
      <c r="O39" s="5"/>
      <c r="P39" s="5"/>
      <c r="Q39" s="5"/>
      <c r="R39" s="5"/>
    </row>
    <row r="40" spans="1:18" s="44" customFormat="1" x14ac:dyDescent="0.25">
      <c r="A40" s="2"/>
      <c r="B40" s="65"/>
      <c r="C40" s="3"/>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fMuLv651Yy4Zvlpu9ue46HbrzmbqwVo2Z1/XYXB23cOikA/eJntRR7EYPeq2bDIKKCA/XTngEQTk7dIlrjxQIA==" saltValue="BWilIdUT3XcYypnM3pRgcg=="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conditionalFormatting sqref="J15:K15 M15 E9 G9 A16:N16">
    <cfRule type="expression" dxfId="84" priority="27">
      <formula>$A$11=2</formula>
    </cfRule>
    <cfRule type="expression" dxfId="83" priority="28">
      <formula>$A$11=3</formula>
    </cfRule>
    <cfRule type="expression" dxfId="82" priority="29">
      <formula>$A$11=1</formula>
    </cfRule>
  </conditionalFormatting>
  <conditionalFormatting sqref="I30:I52 K30:L52">
    <cfRule type="expression" dxfId="81" priority="26">
      <formula>$H30="CCI (CC Intégral)"</formula>
    </cfRule>
  </conditionalFormatting>
  <conditionalFormatting sqref="I30:J52">
    <cfRule type="expression" dxfId="80" priority="25">
      <formula>$H30="CT (Contrôle terminal)"</formula>
    </cfRule>
  </conditionalFormatting>
  <conditionalFormatting sqref="K15:L16">
    <cfRule type="expression" dxfId="79" priority="22">
      <formula>$H$17="CCI (CC Intégral)"</formula>
    </cfRule>
  </conditionalFormatting>
  <conditionalFormatting sqref="O15">
    <cfRule type="expression" dxfId="78" priority="19">
      <formula>$A$11=2</formula>
    </cfRule>
    <cfRule type="expression" dxfId="77" priority="20">
      <formula>$A$11=3</formula>
    </cfRule>
    <cfRule type="expression" dxfId="76" priority="21">
      <formula>$A$11=1</formula>
    </cfRule>
  </conditionalFormatting>
  <conditionalFormatting sqref="P15:Q15">
    <cfRule type="expression" dxfId="75" priority="16">
      <formula>$A$11=2</formula>
    </cfRule>
    <cfRule type="expression" dxfId="74" priority="17">
      <formula>$A$11=3</formula>
    </cfRule>
    <cfRule type="expression" dxfId="73" priority="18">
      <formula>$A$11=1</formula>
    </cfRule>
  </conditionalFormatting>
  <conditionalFormatting sqref="P16:Q16">
    <cfRule type="expression" dxfId="72" priority="13">
      <formula>$A$11=2</formula>
    </cfRule>
    <cfRule type="expression" dxfId="71" priority="14">
      <formula>$A$11=4</formula>
    </cfRule>
    <cfRule type="expression" dxfId="70" priority="15">
      <formula>$A$11=1</formula>
    </cfRule>
  </conditionalFormatting>
  <conditionalFormatting sqref="O16">
    <cfRule type="expression" dxfId="69" priority="10">
      <formula>$A$11=2</formula>
    </cfRule>
    <cfRule type="expression" dxfId="68" priority="11">
      <formula>$A$11=4</formula>
    </cfRule>
    <cfRule type="expression" dxfId="67" priority="12">
      <formula>$A$11=1</formula>
    </cfRule>
  </conditionalFormatting>
  <conditionalFormatting sqref="I17:I29 K17:L29">
    <cfRule type="expression" dxfId="66" priority="4">
      <formula>$H17="CCI (CC Intégral)"</formula>
    </cfRule>
  </conditionalFormatting>
  <conditionalFormatting sqref="I17:J29">
    <cfRule type="expression" dxfId="65" priority="3">
      <formula>$H17="CT (Contrôle terminal)"</formula>
    </cfRule>
  </conditionalFormatting>
  <dataValidations count="5">
    <dataValidation type="list" allowBlank="1" showInputMessage="1" showErrorMessage="1" errorTitle="Nature" error="Utiliser la liste déroulante" promptTitle="Nature" prompt="Utiliser la liste déroulante" sqref="O17:P52" xr:uid="{00000000-0002-0000-0200-000000000000}">
      <formula1>liste_nature_controle</formula1>
    </dataValidation>
    <dataValidation type="list" allowBlank="1" showInputMessage="1" showErrorMessage="1" sqref="F17:G52" xr:uid="{00000000-0002-0000-0200-000001000000}">
      <formula1>"Oui,Non"</formula1>
    </dataValidation>
    <dataValidation type="list" allowBlank="1" showInputMessage="1" showErrorMessage="1" sqref="A17:A52" xr:uid="{00000000-0002-0000-0200-000002000000}">
      <formula1>Nat_ELP</formula1>
    </dataValidation>
    <dataValidation type="list" allowBlank="1" showInputMessage="1" showErrorMessage="1" sqref="H17:H52" xr:uid="{00000000-0002-0000-0200-000003000000}">
      <formula1>Type_contrôle</formula1>
    </dataValidation>
    <dataValidation type="list" allowBlank="1" showInputMessage="1" showErrorMessage="1" sqref="M17:M52 K17:K52" xr:uid="{00000000-0002-0000-0200-000004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97B4732C-9CAF-486C-9C4E-1AB274EC0D9D}">
            <xm:f>'Fiche générale'!$B$5="Seconde chance"</xm:f>
            <x14:dxf>
              <fill>
                <patternFill>
                  <bgColor theme="1"/>
                </patternFill>
              </fill>
            </x14:dxf>
          </x14:cfRule>
          <x14:cfRule type="expression" priority="23" id="{03CDF081-BB61-487D-AF2D-99275421D4F5}">
            <xm:f>'Fiche générale'!$B$5="Session unique"</xm:f>
            <x14:dxf>
              <fill>
                <patternFill>
                  <bgColor theme="1"/>
                </patternFill>
              </fill>
            </x14:dxf>
          </x14:cfRule>
          <x14:cfRule type="expression" priority="24" id="{2909D7E0-8007-422E-8693-C2391393798B}">
            <xm:f>'/Volumes/Mes Documents/DEVE/Cellule APOGEE/2018 MODULO/MCC/D:\Volumes\Mes Documents\DEVE\Cellule APOGEE\2018 MODULO\MCC\[Modèle MCC-LP.xlsx]Fiche générale'!#REF!="Session unique"</xm:f>
            <x14:dxf>
              <fill>
                <patternFill>
                  <bgColor theme="1"/>
                </patternFill>
              </fill>
            </x14:dxf>
          </x14:cfRule>
          <xm:sqref>M14:N16 M30:N52</xm:sqref>
        </x14:conditionalFormatting>
        <x14:conditionalFormatting xmlns:xm="http://schemas.microsoft.com/office/excel/2006/main">
          <x14:cfRule type="expression" priority="6" id="{5C629169-80F0-442A-842C-6CC53BF8CB59}">
            <xm:f>'Fiche générale'!$B$5="Deux sessions"</xm:f>
            <x14:dxf>
              <fill>
                <patternFill>
                  <bgColor theme="1"/>
                </patternFill>
              </fill>
            </x14:dxf>
          </x14:cfRule>
          <x14:cfRule type="expression" priority="8" id="{02C84510-625A-4937-A8A4-EC1396EE937D}">
            <xm:f>'\Users\beluafi\Desktop\DOC Maquette - MCC\[MCC-Portail &amp; L1 L2.xlsx]Fiche générale'!#REF!="Deux sessions"</xm:f>
            <x14:dxf>
              <fill>
                <patternFill>
                  <bgColor theme="1"/>
                </patternFill>
              </fill>
            </x14:dxf>
          </x14:cfRule>
          <x14:cfRule type="expression" priority="9" id="{6F535EA4-31B6-475B-9043-69BF36A975E6}">
            <xm:f>'Z:\DEVE\Cellule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5" id="{316036D9-3E20-468F-B8E0-29E5B7754A85}">
            <xm:f>'Fiche générale'!$B$5="Session unique"</xm:f>
            <x14:dxf>
              <fill>
                <patternFill>
                  <bgColor theme="1"/>
                </patternFill>
              </fill>
            </x14:dxf>
          </x14:cfRule>
          <xm:sqref>M14:R16 M30:R52 O17:R29</xm:sqref>
        </x14:conditionalFormatting>
        <x14:conditionalFormatting xmlns:xm="http://schemas.microsoft.com/office/excel/2006/main">
          <x14:cfRule type="expression" priority="1" id="{29B980B9-1AD4-49DE-A99E-4863287EBD2D}">
            <xm:f>'\Dossier scolarité\STAPS 2016 06 05\M C C &amp; REGIME ETUDES\CONTRAT 2018 2022\2019 2020\MCC CFVU\[MCC-MASTER_EOPS 07_03_2019.xlsx]Fiche générale'!#REF!="Session unique"</xm:f>
            <x14:dxf>
              <fill>
                <patternFill>
                  <bgColor theme="1"/>
                </patternFill>
              </fill>
            </x14:dxf>
          </x14:cfRule>
          <x14:cfRule type="expression" priority="2" id="{7EB54BDC-FF7D-4AAE-A422-C6FE54FEB6EE}">
            <xm:f>'\Volumes\Mes Documents\DEVE\Cellule APOGEE\2018 MODULO\MCC\[Modèle MCC-LP.xlsx]Fiche générale'!#REF!="Session unique"</xm:f>
            <x14:dxf>
              <fill>
                <patternFill>
                  <bgColor theme="1"/>
                </patternFill>
              </fill>
            </x14:dxf>
          </x14:cfRule>
          <xm:sqref>M17:N29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595"/>
  <sheetViews>
    <sheetView showGridLines="0" showZeros="0" zoomScale="70" zoomScaleNormal="70" zoomScalePageLayoutView="85" workbookViewId="0">
      <selection activeCell="F30" sqref="F30"/>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45" t="s">
        <v>172</v>
      </c>
      <c r="B1" s="145"/>
      <c r="C1" s="145"/>
      <c r="D1" s="145"/>
      <c r="E1" s="145"/>
      <c r="F1" s="145"/>
      <c r="G1" s="145"/>
      <c r="H1" s="145"/>
      <c r="I1" s="145"/>
      <c r="J1" s="145"/>
      <c r="K1" s="145"/>
      <c r="L1" s="145"/>
      <c r="M1" s="145"/>
      <c r="N1" s="145"/>
    </row>
    <row r="2" spans="1:18" ht="20.100000000000001" customHeight="1" x14ac:dyDescent="0.25">
      <c r="A2" s="39" t="s">
        <v>36</v>
      </c>
      <c r="B2" s="146" t="str">
        <f>'Fiche générale'!B2</f>
        <v>STAPS</v>
      </c>
      <c r="C2" s="146"/>
      <c r="D2" s="146"/>
      <c r="E2" s="146"/>
      <c r="F2" s="38"/>
      <c r="G2" s="38"/>
      <c r="H2" s="38"/>
      <c r="I2" s="38"/>
      <c r="J2" s="38"/>
      <c r="K2" s="38"/>
    </row>
    <row r="3" spans="1:18" ht="20.100000000000001" customHeight="1" x14ac:dyDescent="0.25">
      <c r="A3" s="39" t="s">
        <v>34</v>
      </c>
      <c r="B3" s="147" t="str">
        <f>'Fiche générale'!B3:I3</f>
        <v>STAPS: Entrainement et optimisation de la performance  sportive</v>
      </c>
      <c r="C3" s="148"/>
      <c r="D3" s="148"/>
      <c r="E3" s="148"/>
      <c r="F3" s="148"/>
      <c r="G3" s="148"/>
      <c r="H3" s="148"/>
      <c r="I3" s="148"/>
      <c r="J3" s="149"/>
      <c r="K3" s="38"/>
    </row>
    <row r="4" spans="1:18" ht="20.100000000000001" customHeight="1" x14ac:dyDescent="0.3">
      <c r="A4" s="39" t="s">
        <v>27</v>
      </c>
      <c r="B4" s="40" t="str">
        <f>'Fiche générale'!B4</f>
        <v>PMEOS18</v>
      </c>
      <c r="C4" s="41" t="s">
        <v>167</v>
      </c>
      <c r="D4" s="150">
        <v>280</v>
      </c>
      <c r="E4" s="150"/>
      <c r="F4" s="151" t="s">
        <v>35</v>
      </c>
      <c r="G4" s="152"/>
      <c r="H4" s="153"/>
      <c r="I4" s="154"/>
      <c r="J4" s="154"/>
      <c r="K4" s="154"/>
      <c r="L4" s="154"/>
      <c r="M4" s="154"/>
      <c r="N4" s="155"/>
    </row>
    <row r="5" spans="1:18" ht="20.100000000000001" customHeight="1" x14ac:dyDescent="0.25">
      <c r="B5" s="38"/>
      <c r="C5" s="38"/>
      <c r="D5" s="38"/>
      <c r="E5" s="38"/>
      <c r="F5" s="38"/>
      <c r="G5" s="38"/>
      <c r="H5" s="38"/>
      <c r="I5" s="38"/>
      <c r="J5" s="38"/>
      <c r="K5" s="38"/>
    </row>
    <row r="6" spans="1:18" ht="20.100000000000001" customHeight="1" x14ac:dyDescent="0.25">
      <c r="A6" s="39" t="s">
        <v>2</v>
      </c>
      <c r="B6" s="62" t="s">
        <v>259</v>
      </c>
      <c r="C6" s="41" t="s">
        <v>168</v>
      </c>
      <c r="D6" s="156">
        <v>180</v>
      </c>
      <c r="E6" s="157"/>
      <c r="F6" s="151" t="s">
        <v>3</v>
      </c>
      <c r="G6" s="152"/>
      <c r="H6" s="158" t="s">
        <v>260</v>
      </c>
      <c r="I6" s="159"/>
      <c r="J6" s="159"/>
      <c r="K6" s="159"/>
      <c r="L6" s="159"/>
      <c r="M6" s="159"/>
      <c r="N6" s="160"/>
    </row>
    <row r="7" spans="1:18" ht="20.100000000000001" customHeight="1" x14ac:dyDescent="0.25">
      <c r="A7" s="39" t="s">
        <v>45</v>
      </c>
      <c r="B7" s="63" t="s">
        <v>261</v>
      </c>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6"/>
      <c r="C9" s="77"/>
      <c r="D9" s="43"/>
      <c r="E9" s="161" t="s">
        <v>52</v>
      </c>
      <c r="F9" s="162"/>
      <c r="G9" s="161" t="s">
        <v>47</v>
      </c>
      <c r="H9" s="162"/>
      <c r="I9"/>
      <c r="J9" s="43"/>
      <c r="K9" s="45">
        <v>1</v>
      </c>
      <c r="L9" s="43"/>
      <c r="M9" s="43"/>
      <c r="N9" s="43"/>
    </row>
    <row r="10" spans="1:18" ht="15" customHeight="1" x14ac:dyDescent="0.25">
      <c r="B10" s="76"/>
      <c r="C10" s="77"/>
      <c r="D10" s="46"/>
      <c r="E10" s="141" t="s">
        <v>51</v>
      </c>
      <c r="F10" s="142"/>
      <c r="G10" s="143"/>
      <c r="H10" s="144"/>
      <c r="I10"/>
      <c r="J10" s="47"/>
      <c r="K10" s="47"/>
      <c r="L10" s="47"/>
      <c r="M10" s="47"/>
      <c r="N10" s="47"/>
    </row>
    <row r="11" spans="1:18" ht="15" customHeight="1" x14ac:dyDescent="0.25">
      <c r="A11" s="48">
        <v>1</v>
      </c>
      <c r="B11" s="78"/>
      <c r="C11" s="77"/>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5"/>
      <c r="F13" s="135"/>
      <c r="G13" s="79"/>
      <c r="H13" s="49"/>
      <c r="I13" s="49"/>
    </row>
    <row r="14" spans="1:18" ht="26.25" customHeight="1" x14ac:dyDescent="0.25">
      <c r="B14" s="51"/>
      <c r="C14" s="49"/>
      <c r="D14" s="49"/>
      <c r="E14" s="79"/>
      <c r="F14" s="79"/>
      <c r="G14" s="79"/>
      <c r="H14" s="49"/>
      <c r="I14" s="49"/>
      <c r="J14" s="136" t="s">
        <v>28</v>
      </c>
      <c r="K14" s="137"/>
      <c r="L14" s="138"/>
      <c r="M14" s="136" t="s">
        <v>29</v>
      </c>
      <c r="N14" s="138"/>
      <c r="O14" s="131" t="s">
        <v>179</v>
      </c>
      <c r="P14" s="132"/>
      <c r="Q14" s="133"/>
      <c r="R14" s="134" t="s">
        <v>180</v>
      </c>
    </row>
    <row r="15" spans="1:18" ht="39.75" customHeight="1" x14ac:dyDescent="0.25">
      <c r="C15" s="53"/>
      <c r="D15" s="53"/>
      <c r="E15" s="54"/>
      <c r="F15" s="54"/>
      <c r="G15" s="54"/>
      <c r="H15" s="54"/>
      <c r="I15" s="55"/>
      <c r="J15" s="56" t="s">
        <v>30</v>
      </c>
      <c r="K15" s="139" t="str">
        <f>IF(H17="CCI (CC Intégral)","CT pour les dispensés","Contrôle Terminal")</f>
        <v>CT pour les dispensés</v>
      </c>
      <c r="L15" s="140"/>
      <c r="M15" s="139" t="s">
        <v>31</v>
      </c>
      <c r="N15" s="140"/>
      <c r="O15" s="59" t="s">
        <v>181</v>
      </c>
      <c r="P15" s="80" t="s">
        <v>31</v>
      </c>
      <c r="Q15" s="81"/>
      <c r="R15" s="134"/>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0" t="s">
        <v>32</v>
      </c>
      <c r="P16" s="80" t="s">
        <v>32</v>
      </c>
      <c r="Q16" s="80" t="s">
        <v>33</v>
      </c>
      <c r="R16" s="134"/>
    </row>
    <row r="17" spans="1:18" ht="15" customHeight="1" x14ac:dyDescent="0.25">
      <c r="A17" s="83" t="s">
        <v>0</v>
      </c>
      <c r="B17" s="84" t="s">
        <v>262</v>
      </c>
      <c r="C17" s="3"/>
      <c r="D17" s="4">
        <v>6</v>
      </c>
      <c r="E17" s="4"/>
      <c r="F17" s="4" t="s">
        <v>196</v>
      </c>
      <c r="G17" s="4" t="s">
        <v>196</v>
      </c>
      <c r="H17" s="4" t="s">
        <v>173</v>
      </c>
      <c r="I17" s="4"/>
      <c r="J17" s="5">
        <v>2</v>
      </c>
      <c r="K17" s="5" t="s">
        <v>13</v>
      </c>
      <c r="L17" s="5" t="s">
        <v>197</v>
      </c>
      <c r="M17" s="5"/>
      <c r="N17" s="5"/>
      <c r="O17" s="5"/>
      <c r="P17" s="5"/>
      <c r="Q17" s="5"/>
      <c r="R17" s="5"/>
    </row>
    <row r="18" spans="1:18" ht="15" customHeight="1" x14ac:dyDescent="0.25">
      <c r="A18" s="2" t="s">
        <v>48</v>
      </c>
      <c r="B18" s="65" t="s">
        <v>263</v>
      </c>
      <c r="C18" s="3"/>
      <c r="D18" s="4"/>
      <c r="E18" s="4"/>
      <c r="F18" s="4" t="s">
        <v>200</v>
      </c>
      <c r="G18" s="4" t="s">
        <v>196</v>
      </c>
      <c r="H18" s="4"/>
      <c r="I18" s="4"/>
      <c r="J18" s="2"/>
      <c r="K18" s="5"/>
      <c r="L18" s="5"/>
      <c r="M18" s="5"/>
      <c r="N18" s="5"/>
      <c r="O18" s="5"/>
      <c r="P18" s="5"/>
      <c r="Q18" s="5"/>
      <c r="R18" s="5"/>
    </row>
    <row r="19" spans="1:18" s="75" customFormat="1" ht="15" customHeight="1" x14ac:dyDescent="0.25">
      <c r="A19" s="2" t="s">
        <v>48</v>
      </c>
      <c r="B19" s="65" t="s">
        <v>264</v>
      </c>
      <c r="C19" s="3"/>
      <c r="D19" s="4"/>
      <c r="E19" s="4"/>
      <c r="F19" s="4" t="s">
        <v>200</v>
      </c>
      <c r="G19" s="4" t="s">
        <v>196</v>
      </c>
      <c r="H19" s="4"/>
      <c r="I19" s="4"/>
      <c r="J19" s="2"/>
      <c r="K19" s="5"/>
      <c r="L19" s="5"/>
      <c r="M19" s="4"/>
      <c r="N19" s="4"/>
      <c r="O19" s="5"/>
      <c r="P19" s="5"/>
      <c r="Q19" s="5"/>
      <c r="R19" s="5"/>
    </row>
    <row r="20" spans="1:18" ht="15" customHeight="1" x14ac:dyDescent="0.25">
      <c r="A20" s="83" t="s">
        <v>0</v>
      </c>
      <c r="B20" s="84" t="s">
        <v>265</v>
      </c>
      <c r="C20" s="3"/>
      <c r="D20" s="4">
        <v>6</v>
      </c>
      <c r="E20" s="4"/>
      <c r="F20" s="4" t="s">
        <v>196</v>
      </c>
      <c r="G20" s="4" t="s">
        <v>196</v>
      </c>
      <c r="H20" s="4" t="s">
        <v>173</v>
      </c>
      <c r="I20" s="4"/>
      <c r="J20" s="2">
        <v>2</v>
      </c>
      <c r="K20" s="5" t="s">
        <v>13</v>
      </c>
      <c r="L20" s="5" t="s">
        <v>197</v>
      </c>
      <c r="M20" s="5"/>
      <c r="N20" s="5"/>
      <c r="O20" s="5"/>
      <c r="P20" s="5"/>
      <c r="Q20" s="5"/>
      <c r="R20" s="5"/>
    </row>
    <row r="21" spans="1:18" ht="15" customHeight="1" x14ac:dyDescent="0.25">
      <c r="A21" s="2" t="s">
        <v>48</v>
      </c>
      <c r="B21" s="65" t="s">
        <v>242</v>
      </c>
      <c r="C21" s="3"/>
      <c r="D21" s="4"/>
      <c r="E21" s="4"/>
      <c r="F21" s="4" t="s">
        <v>200</v>
      </c>
      <c r="G21" s="4" t="s">
        <v>196</v>
      </c>
      <c r="H21" s="4"/>
      <c r="I21" s="4"/>
      <c r="J21" s="2"/>
      <c r="K21" s="5"/>
      <c r="L21" s="5"/>
      <c r="M21" s="5"/>
      <c r="N21" s="5"/>
      <c r="O21" s="5"/>
      <c r="P21" s="5"/>
      <c r="Q21" s="5"/>
      <c r="R21" s="5"/>
    </row>
    <row r="22" spans="1:18" ht="14.25" customHeight="1" x14ac:dyDescent="0.25">
      <c r="A22" s="2" t="s">
        <v>48</v>
      </c>
      <c r="B22" s="64" t="s">
        <v>266</v>
      </c>
      <c r="C22" s="3"/>
      <c r="D22" s="4"/>
      <c r="E22" s="4"/>
      <c r="F22" s="4" t="s">
        <v>200</v>
      </c>
      <c r="G22" s="4" t="s">
        <v>196</v>
      </c>
      <c r="H22" s="4"/>
      <c r="I22" s="4"/>
      <c r="J22" s="2"/>
      <c r="K22" s="5"/>
      <c r="L22" s="5"/>
      <c r="M22" s="5"/>
      <c r="N22" s="5"/>
      <c r="O22" s="5"/>
      <c r="P22" s="5"/>
      <c r="Q22" s="5"/>
      <c r="R22" s="5"/>
    </row>
    <row r="23" spans="1:18" ht="15" customHeight="1" x14ac:dyDescent="0.25">
      <c r="A23" s="83" t="s">
        <v>0</v>
      </c>
      <c r="B23" s="84" t="s">
        <v>267</v>
      </c>
      <c r="C23" s="3"/>
      <c r="D23" s="4">
        <v>6</v>
      </c>
      <c r="E23" s="4"/>
      <c r="F23" s="4" t="s">
        <v>196</v>
      </c>
      <c r="G23" s="4" t="s">
        <v>196</v>
      </c>
      <c r="H23" s="4" t="s">
        <v>173</v>
      </c>
      <c r="I23" s="4"/>
      <c r="J23" s="2">
        <v>2</v>
      </c>
      <c r="K23" s="5" t="s">
        <v>13</v>
      </c>
      <c r="L23" s="5" t="s">
        <v>197</v>
      </c>
      <c r="M23" s="5"/>
      <c r="N23" s="5"/>
      <c r="O23" s="5"/>
      <c r="P23" s="5"/>
      <c r="Q23" s="5"/>
      <c r="R23" s="5"/>
    </row>
    <row r="24" spans="1:18" ht="15" customHeight="1" x14ac:dyDescent="0.25">
      <c r="A24" s="2" t="s">
        <v>48</v>
      </c>
      <c r="B24" s="66" t="s">
        <v>268</v>
      </c>
      <c r="C24" s="6"/>
      <c r="D24" s="4"/>
      <c r="E24" s="4"/>
      <c r="F24" s="4" t="s">
        <v>200</v>
      </c>
      <c r="G24" s="4" t="s">
        <v>196</v>
      </c>
      <c r="H24" s="4"/>
      <c r="I24" s="4"/>
      <c r="J24" s="2"/>
      <c r="K24" s="5"/>
      <c r="L24" s="5"/>
      <c r="M24" s="5"/>
      <c r="N24" s="5"/>
      <c r="O24" s="5"/>
      <c r="P24" s="5"/>
      <c r="Q24" s="5"/>
      <c r="R24" s="5"/>
    </row>
    <row r="25" spans="1:18" ht="15" customHeight="1" x14ac:dyDescent="0.25">
      <c r="A25" s="2" t="s">
        <v>48</v>
      </c>
      <c r="B25" s="66" t="s">
        <v>269</v>
      </c>
      <c r="C25" s="3"/>
      <c r="D25" s="4"/>
      <c r="E25" s="4"/>
      <c r="F25" s="4" t="s">
        <v>200</v>
      </c>
      <c r="G25" s="4" t="s">
        <v>196</v>
      </c>
      <c r="H25" s="4"/>
      <c r="I25" s="4"/>
      <c r="J25" s="2"/>
      <c r="K25" s="5"/>
      <c r="L25" s="5"/>
      <c r="M25" s="5"/>
      <c r="N25" s="5"/>
      <c r="O25" s="5"/>
      <c r="P25" s="5"/>
      <c r="Q25" s="5"/>
      <c r="R25" s="5"/>
    </row>
    <row r="26" spans="1:18" ht="15" customHeight="1" x14ac:dyDescent="0.25">
      <c r="A26" s="2" t="s">
        <v>48</v>
      </c>
      <c r="B26" s="66" t="s">
        <v>270</v>
      </c>
      <c r="C26" s="3"/>
      <c r="D26" s="4"/>
      <c r="E26" s="4"/>
      <c r="F26" s="4" t="s">
        <v>200</v>
      </c>
      <c r="G26" s="4" t="s">
        <v>196</v>
      </c>
      <c r="H26" s="4"/>
      <c r="I26" s="4"/>
      <c r="J26" s="2"/>
      <c r="K26" s="5"/>
      <c r="L26" s="5"/>
      <c r="M26" s="5"/>
      <c r="N26" s="5"/>
      <c r="O26" s="5"/>
      <c r="P26" s="5"/>
      <c r="Q26" s="5"/>
      <c r="R26" s="5"/>
    </row>
    <row r="27" spans="1:18" ht="15" customHeight="1" x14ac:dyDescent="0.25">
      <c r="A27" s="83" t="s">
        <v>0</v>
      </c>
      <c r="B27" s="86" t="s">
        <v>271</v>
      </c>
      <c r="C27" s="3"/>
      <c r="D27" s="4">
        <v>6</v>
      </c>
      <c r="E27" s="4"/>
      <c r="F27" s="4" t="s">
        <v>196</v>
      </c>
      <c r="G27" s="4" t="s">
        <v>196</v>
      </c>
      <c r="H27" s="4" t="s">
        <v>173</v>
      </c>
      <c r="I27" s="4"/>
      <c r="J27" s="2">
        <v>2</v>
      </c>
      <c r="K27" s="5" t="s">
        <v>13</v>
      </c>
      <c r="L27" s="5" t="s">
        <v>197</v>
      </c>
      <c r="M27" s="5"/>
      <c r="N27" s="5"/>
      <c r="O27" s="5"/>
      <c r="P27" s="5"/>
      <c r="Q27" s="5"/>
      <c r="R27" s="5"/>
    </row>
    <row r="28" spans="1:18" ht="15" customHeight="1" x14ac:dyDescent="0.25">
      <c r="A28" s="2" t="s">
        <v>48</v>
      </c>
      <c r="B28" s="66" t="s">
        <v>272</v>
      </c>
      <c r="C28" s="3"/>
      <c r="D28" s="4"/>
      <c r="E28" s="4"/>
      <c r="F28" s="4" t="s">
        <v>200</v>
      </c>
      <c r="G28" s="4" t="s">
        <v>196</v>
      </c>
      <c r="H28" s="4"/>
      <c r="I28" s="4"/>
      <c r="J28" s="2"/>
      <c r="K28" s="5"/>
      <c r="L28" s="5"/>
      <c r="M28" s="5"/>
      <c r="N28" s="5"/>
      <c r="O28" s="5"/>
      <c r="P28" s="5"/>
      <c r="Q28" s="5"/>
      <c r="R28" s="5"/>
    </row>
    <row r="29" spans="1:18" ht="15" customHeight="1" x14ac:dyDescent="0.25">
      <c r="A29" s="2" t="s">
        <v>48</v>
      </c>
      <c r="B29" s="66" t="s">
        <v>273</v>
      </c>
      <c r="C29" s="5"/>
      <c r="D29" s="4"/>
      <c r="E29" s="5"/>
      <c r="F29" s="5" t="s">
        <v>200</v>
      </c>
      <c r="G29" s="5" t="s">
        <v>196</v>
      </c>
      <c r="H29" s="5"/>
      <c r="I29" s="5"/>
      <c r="J29" s="2"/>
      <c r="K29" s="5"/>
      <c r="L29" s="5"/>
      <c r="M29" s="5"/>
      <c r="N29" s="5"/>
      <c r="O29" s="5"/>
      <c r="P29" s="5"/>
      <c r="Q29" s="5"/>
      <c r="R29" s="5"/>
    </row>
    <row r="30" spans="1:18" ht="15" customHeight="1" x14ac:dyDescent="0.25">
      <c r="A30" s="83" t="s">
        <v>0</v>
      </c>
      <c r="B30" s="86" t="s">
        <v>274</v>
      </c>
      <c r="C30" s="5"/>
      <c r="D30" s="4">
        <v>6</v>
      </c>
      <c r="E30" s="5"/>
      <c r="F30" s="5" t="s">
        <v>196</v>
      </c>
      <c r="G30" s="5" t="s">
        <v>196</v>
      </c>
      <c r="H30" s="5" t="s">
        <v>173</v>
      </c>
      <c r="I30" s="5"/>
      <c r="J30" s="2">
        <v>2</v>
      </c>
      <c r="K30" s="5" t="s">
        <v>17</v>
      </c>
      <c r="L30" s="5"/>
      <c r="M30" s="5"/>
      <c r="N30" s="5"/>
      <c r="O30" s="5"/>
      <c r="P30" s="5"/>
      <c r="Q30" s="5"/>
      <c r="R30" s="5"/>
    </row>
    <row r="31" spans="1:18" ht="15" customHeight="1" x14ac:dyDescent="0.25">
      <c r="A31" s="2" t="s">
        <v>48</v>
      </c>
      <c r="B31" s="66" t="s">
        <v>231</v>
      </c>
      <c r="C31" s="5"/>
      <c r="D31" s="4"/>
      <c r="E31" s="5"/>
      <c r="F31" s="5" t="s">
        <v>200</v>
      </c>
      <c r="G31" s="5" t="s">
        <v>196</v>
      </c>
      <c r="H31" s="5"/>
      <c r="I31" s="5"/>
      <c r="J31" s="2"/>
      <c r="K31" s="5"/>
      <c r="L31" s="5"/>
      <c r="M31" s="5"/>
      <c r="N31" s="5"/>
      <c r="O31" s="5"/>
      <c r="P31" s="5"/>
      <c r="Q31" s="5"/>
      <c r="R31" s="5"/>
    </row>
    <row r="32" spans="1:18" ht="15" customHeight="1" x14ac:dyDescent="0.25">
      <c r="A32" s="2" t="s">
        <v>48</v>
      </c>
      <c r="B32" s="66" t="s">
        <v>275</v>
      </c>
      <c r="C32" s="5"/>
      <c r="D32" s="4"/>
      <c r="E32" s="5"/>
      <c r="F32" s="5" t="s">
        <v>200</v>
      </c>
      <c r="G32" s="5" t="s">
        <v>196</v>
      </c>
      <c r="H32" s="5"/>
      <c r="I32" s="5"/>
      <c r="J32" s="2"/>
      <c r="K32" s="5"/>
      <c r="L32" s="5"/>
      <c r="M32" s="5"/>
      <c r="N32" s="5"/>
      <c r="O32" s="5"/>
      <c r="P32" s="5"/>
      <c r="Q32" s="5"/>
      <c r="R32" s="5"/>
    </row>
    <row r="33" spans="1:18" x14ac:dyDescent="0.25">
      <c r="A33" s="2" t="s">
        <v>48</v>
      </c>
      <c r="B33" s="65" t="s">
        <v>276</v>
      </c>
      <c r="C33" s="3"/>
      <c r="D33" s="4"/>
      <c r="E33" s="5"/>
      <c r="F33" s="5" t="s">
        <v>200</v>
      </c>
      <c r="G33" s="5" t="s">
        <v>196</v>
      </c>
      <c r="H33" s="5"/>
      <c r="I33" s="5"/>
      <c r="J33" s="7"/>
      <c r="K33" s="5"/>
      <c r="L33" s="5"/>
      <c r="M33" s="5"/>
      <c r="N33" s="5"/>
      <c r="O33" s="5"/>
      <c r="P33" s="5"/>
      <c r="Q33" s="5"/>
      <c r="R33" s="5"/>
    </row>
    <row r="34" spans="1:18" x14ac:dyDescent="0.25">
      <c r="A34" s="2"/>
      <c r="B34" s="65"/>
      <c r="C34" s="3"/>
      <c r="D34" s="4"/>
      <c r="E34" s="5"/>
      <c r="F34" s="5"/>
      <c r="G34" s="5"/>
      <c r="H34" s="5"/>
      <c r="I34" s="5"/>
      <c r="J34" s="7"/>
      <c r="K34" s="5"/>
      <c r="L34" s="5"/>
      <c r="M34" s="5"/>
      <c r="N34" s="5"/>
      <c r="O34" s="5"/>
      <c r="P34" s="5"/>
      <c r="Q34" s="5"/>
      <c r="R34" s="5"/>
    </row>
    <row r="35" spans="1:18" x14ac:dyDescent="0.25">
      <c r="A35" s="2"/>
      <c r="B35" s="65"/>
      <c r="C35" s="3"/>
      <c r="D35" s="4"/>
      <c r="E35" s="5"/>
      <c r="F35" s="5"/>
      <c r="G35" s="5"/>
      <c r="H35" s="5"/>
      <c r="I35" s="5"/>
      <c r="J35" s="7"/>
      <c r="K35" s="5"/>
      <c r="L35" s="5"/>
      <c r="M35" s="5"/>
      <c r="N35" s="5"/>
      <c r="O35" s="5"/>
      <c r="P35" s="5"/>
      <c r="Q35" s="5"/>
      <c r="R35" s="5"/>
    </row>
    <row r="36" spans="1:18" x14ac:dyDescent="0.25">
      <c r="A36" s="2"/>
      <c r="B36" s="65"/>
      <c r="C36" s="3"/>
      <c r="D36" s="4"/>
      <c r="E36" s="5"/>
      <c r="F36" s="5"/>
      <c r="G36" s="5"/>
      <c r="H36" s="5"/>
      <c r="I36" s="5"/>
      <c r="J36" s="7"/>
      <c r="K36" s="5"/>
      <c r="L36" s="5"/>
      <c r="M36" s="5"/>
      <c r="N36" s="5"/>
      <c r="O36" s="5"/>
      <c r="P36" s="5"/>
      <c r="Q36" s="5"/>
      <c r="R36" s="5"/>
    </row>
    <row r="37" spans="1:18" x14ac:dyDescent="0.25">
      <c r="A37" s="2"/>
      <c r="B37" s="65"/>
      <c r="C37" s="3"/>
      <c r="D37" s="4"/>
      <c r="E37" s="5"/>
      <c r="F37" s="5"/>
      <c r="G37" s="5"/>
      <c r="H37" s="5"/>
      <c r="I37" s="5"/>
      <c r="J37" s="7"/>
      <c r="K37" s="5"/>
      <c r="L37" s="5"/>
      <c r="M37" s="5"/>
      <c r="N37" s="5"/>
      <c r="O37" s="5"/>
      <c r="P37" s="5"/>
      <c r="Q37" s="5"/>
      <c r="R37" s="5"/>
    </row>
    <row r="38" spans="1:18" s="44" customFormat="1" x14ac:dyDescent="0.25">
      <c r="A38" s="2"/>
      <c r="B38" s="65"/>
      <c r="C38" s="3"/>
      <c r="D38" s="4"/>
      <c r="E38" s="5"/>
      <c r="F38" s="5"/>
      <c r="G38" s="5"/>
      <c r="H38" s="5"/>
      <c r="I38" s="5"/>
      <c r="J38" s="7"/>
      <c r="K38" s="5"/>
      <c r="L38" s="5"/>
      <c r="M38" s="5"/>
      <c r="N38" s="5"/>
      <c r="O38" s="5"/>
      <c r="P38" s="5"/>
      <c r="Q38" s="5"/>
      <c r="R38" s="5"/>
    </row>
    <row r="39" spans="1:18" s="44" customFormat="1" x14ac:dyDescent="0.25">
      <c r="A39" s="2"/>
      <c r="B39" s="65"/>
      <c r="C39" s="3"/>
      <c r="D39" s="4"/>
      <c r="E39" s="5"/>
      <c r="F39" s="5"/>
      <c r="G39" s="5"/>
      <c r="H39" s="5"/>
      <c r="I39" s="5"/>
      <c r="J39" s="7"/>
      <c r="K39" s="5"/>
      <c r="L39" s="5"/>
      <c r="M39" s="5"/>
      <c r="N39" s="5"/>
      <c r="O39" s="5"/>
      <c r="P39" s="5"/>
      <c r="Q39" s="5"/>
      <c r="R39" s="5"/>
    </row>
    <row r="40" spans="1:18" s="44" customFormat="1" x14ac:dyDescent="0.25">
      <c r="A40" s="2"/>
      <c r="B40" s="65"/>
      <c r="C40" s="3"/>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SecHpE7x66tBZDtqTMT3EvAsvpMBTpGUBkU6m1N3r2Mb1sY5ndxI7AenXMeR/nRFqK5eDr2c7+ErEXQPLatdzQ==" saltValue="TpK5Lg6ehSscbz1AthYSAg=="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conditionalFormatting sqref="J15:K15 M15 E9 G9 A16:N16">
    <cfRule type="expression" dxfId="55" priority="25">
      <formula>$A$11=2</formula>
    </cfRule>
    <cfRule type="expression" dxfId="54" priority="26">
      <formula>$A$11=3</formula>
    </cfRule>
    <cfRule type="expression" dxfId="53" priority="27">
      <formula>$A$11=1</formula>
    </cfRule>
  </conditionalFormatting>
  <conditionalFormatting sqref="I34:I52 K34:L52">
    <cfRule type="expression" dxfId="52" priority="24">
      <formula>$H34="CCI (CC Intégral)"</formula>
    </cfRule>
  </conditionalFormatting>
  <conditionalFormatting sqref="I34:J52">
    <cfRule type="expression" dxfId="51" priority="23">
      <formula>$H34="CT (Contrôle terminal)"</formula>
    </cfRule>
  </conditionalFormatting>
  <conditionalFormatting sqref="K15:L16">
    <cfRule type="expression" dxfId="50" priority="20">
      <formula>$H$17="CCI (CC Intégral)"</formula>
    </cfRule>
  </conditionalFormatting>
  <conditionalFormatting sqref="O15">
    <cfRule type="expression" dxfId="49" priority="17">
      <formula>$A$11=2</formula>
    </cfRule>
    <cfRule type="expression" dxfId="48" priority="18">
      <formula>$A$11=3</formula>
    </cfRule>
    <cfRule type="expression" dxfId="47" priority="19">
      <formula>$A$11=1</formula>
    </cfRule>
  </conditionalFormatting>
  <conditionalFormatting sqref="P15:Q15">
    <cfRule type="expression" dxfId="46" priority="14">
      <formula>$A$11=2</formula>
    </cfRule>
    <cfRule type="expression" dxfId="45" priority="15">
      <formula>$A$11=3</formula>
    </cfRule>
    <cfRule type="expression" dxfId="44" priority="16">
      <formula>$A$11=1</formula>
    </cfRule>
  </conditionalFormatting>
  <conditionalFormatting sqref="P16:Q16">
    <cfRule type="expression" dxfId="43" priority="11">
      <formula>$A$11=2</formula>
    </cfRule>
    <cfRule type="expression" dxfId="42" priority="12">
      <formula>$A$11=4</formula>
    </cfRule>
    <cfRule type="expression" dxfId="41" priority="13">
      <formula>$A$11=1</formula>
    </cfRule>
  </conditionalFormatting>
  <conditionalFormatting sqref="O16">
    <cfRule type="expression" dxfId="40" priority="8">
      <formula>$A$11=2</formula>
    </cfRule>
    <cfRule type="expression" dxfId="39" priority="9">
      <formula>$A$11=4</formula>
    </cfRule>
    <cfRule type="expression" dxfId="38" priority="10">
      <formula>$A$11=1</formula>
    </cfRule>
  </conditionalFormatting>
  <conditionalFormatting sqref="I17:I33 K17:L33">
    <cfRule type="expression" dxfId="37" priority="2">
      <formula>$H17="CCI (CC Intégral)"</formula>
    </cfRule>
  </conditionalFormatting>
  <conditionalFormatting sqref="I17:J33">
    <cfRule type="expression" dxfId="36" priority="1">
      <formula>$H17="CT (Contrôle terminal)"</formula>
    </cfRule>
  </conditionalFormatting>
  <dataValidations count="5">
    <dataValidation type="list" allowBlank="1" showInputMessage="1" showErrorMessage="1" sqref="M17:M52 K17:K52" xr:uid="{00000000-0002-0000-0300-000000000000}">
      <formula1>Nature_contrôle</formula1>
    </dataValidation>
    <dataValidation type="list" allowBlank="1" showInputMessage="1" showErrorMessage="1" sqref="H17:H52" xr:uid="{00000000-0002-0000-0300-000001000000}">
      <formula1>Type_contrôle</formula1>
    </dataValidation>
    <dataValidation type="list" allowBlank="1" showInputMessage="1" showErrorMessage="1" sqref="A17:A52" xr:uid="{00000000-0002-0000-0300-000002000000}">
      <formula1>Nat_ELP</formula1>
    </dataValidation>
    <dataValidation type="list" allowBlank="1" showInputMessage="1" showErrorMessage="1" sqref="F17:G52" xr:uid="{00000000-0002-0000-0300-000003000000}">
      <formula1>"Oui,Non"</formula1>
    </dataValidation>
    <dataValidation type="list" allowBlank="1" showInputMessage="1" showErrorMessage="1" errorTitle="Nature" error="Utiliser la liste déroulante" promptTitle="Nature" prompt="Utiliser la liste déroulante" sqref="O17:P52" xr:uid="{00000000-0002-0000-0300-000004000000}">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2EA6878A-6AB8-4954-B7D8-38CA177A956E}">
            <xm:f>'Fiche générale'!$B$6="Seconde chance"</xm:f>
            <x14:dxf>
              <fill>
                <patternFill>
                  <bgColor theme="1"/>
                </patternFill>
              </fill>
            </x14:dxf>
          </x14:cfRule>
          <x14:cfRule type="expression" priority="21" id="{01D5F9F5-BD28-49D5-B82B-91929BC75088}">
            <xm:f>'Fiche générale'!$B$6="Session unique"</xm:f>
            <x14:dxf>
              <fill>
                <patternFill>
                  <bgColor theme="1"/>
                </patternFill>
              </fill>
            </x14:dxf>
          </x14:cfRule>
          <x14:cfRule type="expression" priority="22" id="{20A45329-D885-4B90-B829-30DAA0FD85E4}">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4" id="{D5401573-AC74-46D8-A922-D823BFC7A9B3}">
            <xm:f>'Fiche générale'!$B$6="Deux sessions"</xm:f>
            <x14:dxf>
              <fill>
                <patternFill>
                  <bgColor theme="1"/>
                </patternFill>
              </fill>
            </x14:dxf>
          </x14:cfRule>
          <x14:cfRule type="expression" priority="6" id="{C81F66D4-B78F-4D46-9144-AF8DB173681F}">
            <xm:f>'\Users\beluafi\Desktop\DOC Maquette - MCC\[MCC-Portail &amp; L1 L2.xlsx]Fiche générale'!#REF!="Deux sessions"</xm:f>
            <x14:dxf>
              <fill>
                <patternFill>
                  <bgColor theme="1"/>
                </patternFill>
              </fill>
            </x14:dxf>
          </x14:cfRule>
          <x14:cfRule type="expression" priority="7" id="{3DE4133C-80CF-4CC1-A7E3-E6E9008FF885}">
            <xm:f>'Z:\DEVE\Cellule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3" id="{018AF7EB-8019-4A63-BDEC-547CB2E6C50E}">
            <xm:f>'Fiche générale'!$B$6="Session unique"</xm:f>
            <x14:dxf>
              <fill>
                <patternFill>
                  <bgColor theme="1"/>
                </patternFill>
              </fill>
            </x14:dxf>
          </x14:cfRule>
          <xm:sqref>M14:R52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595"/>
  <sheetViews>
    <sheetView showGridLines="0" showZeros="0" zoomScale="70" zoomScaleNormal="70" zoomScalePageLayoutView="85" workbookViewId="0">
      <selection activeCell="F26" sqref="F26"/>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45" t="s">
        <v>172</v>
      </c>
      <c r="B1" s="145"/>
      <c r="C1" s="145"/>
      <c r="D1" s="145"/>
      <c r="E1" s="145"/>
      <c r="F1" s="145"/>
      <c r="G1" s="145"/>
      <c r="H1" s="145"/>
      <c r="I1" s="145"/>
      <c r="J1" s="145"/>
      <c r="K1" s="145"/>
      <c r="L1" s="145"/>
      <c r="M1" s="145"/>
      <c r="N1" s="145"/>
    </row>
    <row r="2" spans="1:18" ht="20.100000000000001" customHeight="1" x14ac:dyDescent="0.25">
      <c r="A2" s="39" t="s">
        <v>36</v>
      </c>
      <c r="B2" s="146" t="str">
        <f>'Fiche générale'!B2</f>
        <v>STAPS</v>
      </c>
      <c r="C2" s="146"/>
      <c r="D2" s="146"/>
      <c r="E2" s="146"/>
      <c r="F2" s="38"/>
      <c r="G2" s="38"/>
      <c r="H2" s="38"/>
      <c r="I2" s="38"/>
      <c r="J2" s="38"/>
      <c r="K2" s="38"/>
    </row>
    <row r="3" spans="1:18" ht="20.100000000000001" customHeight="1" x14ac:dyDescent="0.25">
      <c r="A3" s="39" t="s">
        <v>34</v>
      </c>
      <c r="B3" s="147" t="str">
        <f>'Fiche générale'!B3:I3</f>
        <v>STAPS: Entrainement et optimisation de la performance  sportive</v>
      </c>
      <c r="C3" s="148"/>
      <c r="D3" s="148"/>
      <c r="E3" s="148"/>
      <c r="F3" s="148"/>
      <c r="G3" s="148"/>
      <c r="H3" s="148"/>
      <c r="I3" s="148"/>
      <c r="J3" s="149"/>
      <c r="K3" s="38"/>
    </row>
    <row r="4" spans="1:18" ht="20.100000000000001" customHeight="1" x14ac:dyDescent="0.3">
      <c r="A4" s="39" t="s">
        <v>27</v>
      </c>
      <c r="B4" s="40" t="str">
        <f>'Fiche générale'!B4</f>
        <v>PMEOS18</v>
      </c>
      <c r="C4" s="41" t="s">
        <v>167</v>
      </c>
      <c r="D4" s="150">
        <v>280</v>
      </c>
      <c r="E4" s="150"/>
      <c r="F4" s="151" t="s">
        <v>35</v>
      </c>
      <c r="G4" s="152"/>
      <c r="H4" s="153"/>
      <c r="I4" s="154"/>
      <c r="J4" s="154"/>
      <c r="K4" s="154"/>
      <c r="L4" s="154"/>
      <c r="M4" s="154"/>
      <c r="N4" s="155"/>
    </row>
    <row r="5" spans="1:18" ht="20.100000000000001" customHeight="1" x14ac:dyDescent="0.25">
      <c r="B5" s="38"/>
      <c r="C5" s="38"/>
      <c r="D5" s="38"/>
      <c r="E5" s="38"/>
      <c r="F5" s="38"/>
      <c r="G5" s="38"/>
      <c r="H5" s="38"/>
      <c r="I5" s="38"/>
      <c r="J5" s="38"/>
      <c r="K5" s="38"/>
    </row>
    <row r="6" spans="1:18" ht="20.100000000000001" customHeight="1" x14ac:dyDescent="0.25">
      <c r="A6" s="39" t="s">
        <v>2</v>
      </c>
      <c r="B6" s="62" t="s">
        <v>259</v>
      </c>
      <c r="C6" s="41" t="s">
        <v>168</v>
      </c>
      <c r="D6" s="156">
        <v>180</v>
      </c>
      <c r="E6" s="157"/>
      <c r="F6" s="151" t="s">
        <v>3</v>
      </c>
      <c r="G6" s="152"/>
      <c r="H6" s="158" t="s">
        <v>260</v>
      </c>
      <c r="I6" s="159"/>
      <c r="J6" s="159"/>
      <c r="K6" s="159"/>
      <c r="L6" s="159"/>
      <c r="M6" s="159"/>
      <c r="N6" s="160"/>
    </row>
    <row r="7" spans="1:18" ht="20.100000000000001" customHeight="1" x14ac:dyDescent="0.25">
      <c r="A7" s="39" t="s">
        <v>45</v>
      </c>
      <c r="B7" s="63" t="s">
        <v>277</v>
      </c>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6"/>
      <c r="C9" s="77"/>
      <c r="D9" s="43"/>
      <c r="E9" s="161" t="s">
        <v>52</v>
      </c>
      <c r="F9" s="162"/>
      <c r="G9" s="161" t="s">
        <v>47</v>
      </c>
      <c r="H9" s="162"/>
      <c r="I9"/>
      <c r="J9" s="43"/>
      <c r="K9" s="45">
        <v>1</v>
      </c>
      <c r="L9" s="43"/>
      <c r="M9" s="43"/>
      <c r="N9" s="43"/>
    </row>
    <row r="10" spans="1:18" ht="15" customHeight="1" x14ac:dyDescent="0.25">
      <c r="B10" s="76"/>
      <c r="C10" s="77"/>
      <c r="D10" s="46"/>
      <c r="E10" s="141" t="s">
        <v>51</v>
      </c>
      <c r="F10" s="142"/>
      <c r="G10" s="143"/>
      <c r="H10" s="144"/>
      <c r="I10"/>
      <c r="J10" s="47"/>
      <c r="K10" s="47"/>
      <c r="L10" s="47"/>
      <c r="M10" s="47"/>
      <c r="N10" s="47"/>
    </row>
    <row r="11" spans="1:18" ht="15" customHeight="1" x14ac:dyDescent="0.25">
      <c r="A11" s="48">
        <v>1</v>
      </c>
      <c r="B11" s="78"/>
      <c r="C11" s="77"/>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5"/>
      <c r="F13" s="135"/>
      <c r="G13" s="79"/>
      <c r="H13" s="49"/>
      <c r="I13" s="49"/>
    </row>
    <row r="14" spans="1:18" ht="26.25" customHeight="1" x14ac:dyDescent="0.25">
      <c r="B14" s="51"/>
      <c r="C14" s="49"/>
      <c r="D14" s="49"/>
      <c r="E14" s="79"/>
      <c r="F14" s="79"/>
      <c r="G14" s="79"/>
      <c r="H14" s="49"/>
      <c r="I14" s="49"/>
      <c r="J14" s="136" t="s">
        <v>28</v>
      </c>
      <c r="K14" s="137"/>
      <c r="L14" s="138"/>
      <c r="M14" s="136" t="s">
        <v>29</v>
      </c>
      <c r="N14" s="138"/>
      <c r="O14" s="131" t="s">
        <v>179</v>
      </c>
      <c r="P14" s="132"/>
      <c r="Q14" s="133"/>
      <c r="R14" s="134" t="s">
        <v>180</v>
      </c>
    </row>
    <row r="15" spans="1:18" ht="39.75" customHeight="1" x14ac:dyDescent="0.25">
      <c r="C15" s="53"/>
      <c r="D15" s="53"/>
      <c r="E15" s="54"/>
      <c r="F15" s="54"/>
      <c r="G15" s="54"/>
      <c r="H15" s="54"/>
      <c r="I15" s="55"/>
      <c r="J15" s="56" t="s">
        <v>30</v>
      </c>
      <c r="K15" s="139" t="str">
        <f>IF(H17="CCI (CC Intégral)","CT pour les dispensés","Contrôle Terminal")</f>
        <v>CT pour les dispensés</v>
      </c>
      <c r="L15" s="140"/>
      <c r="M15" s="139" t="s">
        <v>31</v>
      </c>
      <c r="N15" s="140"/>
      <c r="O15" s="59" t="s">
        <v>181</v>
      </c>
      <c r="P15" s="80" t="s">
        <v>31</v>
      </c>
      <c r="Q15" s="81"/>
      <c r="R15" s="134"/>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0" t="s">
        <v>32</v>
      </c>
      <c r="P16" s="80" t="s">
        <v>32</v>
      </c>
      <c r="Q16" s="80" t="s">
        <v>33</v>
      </c>
      <c r="R16" s="134"/>
    </row>
    <row r="17" spans="1:18" ht="15" customHeight="1" x14ac:dyDescent="0.25">
      <c r="A17" s="83" t="s">
        <v>0</v>
      </c>
      <c r="B17" s="84" t="s">
        <v>278</v>
      </c>
      <c r="C17" s="3"/>
      <c r="D17" s="4">
        <v>30</v>
      </c>
      <c r="E17" s="4"/>
      <c r="F17" s="4" t="s">
        <v>196</v>
      </c>
      <c r="G17" s="4" t="s">
        <v>200</v>
      </c>
      <c r="H17" s="4" t="s">
        <v>173</v>
      </c>
      <c r="I17" s="4"/>
      <c r="J17" s="5">
        <v>2</v>
      </c>
      <c r="K17" s="5" t="s">
        <v>17</v>
      </c>
      <c r="L17" s="5"/>
      <c r="M17" s="82"/>
      <c r="N17" s="82"/>
      <c r="O17" s="5"/>
      <c r="P17" s="5"/>
      <c r="Q17" s="5"/>
      <c r="R17" s="5"/>
    </row>
    <row r="18" spans="1:18" ht="15" customHeight="1" x14ac:dyDescent="0.25">
      <c r="A18" s="2" t="s">
        <v>48</v>
      </c>
      <c r="B18" s="73" t="s">
        <v>279</v>
      </c>
      <c r="C18" s="3"/>
      <c r="D18" s="4"/>
      <c r="E18" s="4">
        <v>25</v>
      </c>
      <c r="F18" s="4" t="s">
        <v>200</v>
      </c>
      <c r="G18" s="4" t="s">
        <v>200</v>
      </c>
      <c r="H18" s="4"/>
      <c r="I18" s="4"/>
      <c r="J18" s="2"/>
      <c r="K18" s="5"/>
      <c r="L18" s="5"/>
      <c r="M18" s="82"/>
      <c r="N18" s="82"/>
      <c r="O18" s="5"/>
      <c r="P18" s="5"/>
      <c r="Q18" s="5"/>
      <c r="R18" s="5"/>
    </row>
    <row r="19" spans="1:18" s="75" customFormat="1" ht="15" customHeight="1" x14ac:dyDescent="0.25">
      <c r="A19" s="2" t="s">
        <v>48</v>
      </c>
      <c r="B19" s="65" t="s">
        <v>257</v>
      </c>
      <c r="C19" s="3"/>
      <c r="D19" s="4"/>
      <c r="E19" s="4">
        <v>5</v>
      </c>
      <c r="F19" s="4" t="s">
        <v>200</v>
      </c>
      <c r="G19" s="4" t="s">
        <v>200</v>
      </c>
      <c r="H19" s="4"/>
      <c r="I19" s="4"/>
      <c r="J19" s="2"/>
      <c r="K19" s="5"/>
      <c r="L19" s="5"/>
      <c r="M19" s="82"/>
      <c r="N19" s="82"/>
      <c r="O19" s="5"/>
      <c r="P19" s="5"/>
      <c r="Q19" s="5"/>
      <c r="R19" s="5"/>
    </row>
    <row r="20" spans="1:18" ht="15" customHeight="1" x14ac:dyDescent="0.25">
      <c r="A20" s="2"/>
      <c r="B20" s="65"/>
      <c r="C20" s="3"/>
      <c r="D20" s="4"/>
      <c r="E20" s="4"/>
      <c r="F20" s="4"/>
      <c r="G20" s="4"/>
      <c r="H20" s="4"/>
      <c r="I20" s="4"/>
      <c r="J20" s="2"/>
      <c r="K20" s="5"/>
      <c r="L20" s="5"/>
      <c r="M20" s="5"/>
      <c r="N20" s="5"/>
      <c r="O20" s="5"/>
      <c r="P20" s="5"/>
      <c r="Q20" s="5"/>
      <c r="R20" s="5"/>
    </row>
    <row r="21" spans="1:18" ht="15" customHeight="1" x14ac:dyDescent="0.25">
      <c r="A21" s="2"/>
      <c r="B21" s="65"/>
      <c r="C21" s="3"/>
      <c r="D21" s="4"/>
      <c r="E21" s="4"/>
      <c r="F21" s="4"/>
      <c r="G21" s="4"/>
      <c r="H21" s="4"/>
      <c r="I21" s="4"/>
      <c r="J21" s="2"/>
      <c r="K21" s="5"/>
      <c r="L21" s="5"/>
      <c r="M21" s="5"/>
      <c r="N21" s="5"/>
      <c r="O21" s="5"/>
      <c r="P21" s="5"/>
      <c r="Q21" s="5"/>
      <c r="R21" s="5"/>
    </row>
    <row r="22" spans="1:18" ht="14.25" customHeight="1" x14ac:dyDescent="0.25">
      <c r="A22" s="2"/>
      <c r="B22" s="64"/>
      <c r="C22" s="3"/>
      <c r="D22" s="4"/>
      <c r="E22" s="4"/>
      <c r="F22" s="4"/>
      <c r="G22" s="4"/>
      <c r="H22" s="4"/>
      <c r="I22" s="4"/>
      <c r="J22" s="2"/>
      <c r="K22" s="5"/>
      <c r="L22" s="5"/>
      <c r="M22" s="5"/>
      <c r="N22" s="5"/>
      <c r="O22" s="5"/>
      <c r="P22" s="5"/>
      <c r="Q22" s="5"/>
      <c r="R22" s="5"/>
    </row>
    <row r="23" spans="1:18" ht="15" customHeight="1" x14ac:dyDescent="0.25">
      <c r="A23" s="2"/>
      <c r="B23" s="65"/>
      <c r="C23" s="3"/>
      <c r="D23" s="4"/>
      <c r="E23" s="4"/>
      <c r="F23" s="4"/>
      <c r="G23" s="4"/>
      <c r="H23" s="4"/>
      <c r="I23" s="4"/>
      <c r="J23" s="2"/>
      <c r="K23" s="5"/>
      <c r="L23" s="5"/>
      <c r="M23" s="5"/>
      <c r="N23" s="5"/>
      <c r="O23" s="5"/>
      <c r="P23" s="5"/>
      <c r="Q23" s="5"/>
      <c r="R23" s="5"/>
    </row>
    <row r="24" spans="1:18" ht="15" customHeight="1" x14ac:dyDescent="0.25">
      <c r="A24" s="2"/>
      <c r="B24" s="66"/>
      <c r="C24" s="6"/>
      <c r="D24" s="4"/>
      <c r="E24" s="4"/>
      <c r="F24" s="4"/>
      <c r="G24" s="4"/>
      <c r="H24" s="4"/>
      <c r="I24" s="4"/>
      <c r="J24" s="2"/>
      <c r="K24" s="5"/>
      <c r="L24" s="5"/>
      <c r="M24" s="5"/>
      <c r="N24" s="5"/>
      <c r="O24" s="5"/>
      <c r="P24" s="5"/>
      <c r="Q24" s="5"/>
      <c r="R24" s="5"/>
    </row>
    <row r="25" spans="1:18" ht="15" customHeight="1" x14ac:dyDescent="0.25">
      <c r="A25" s="2"/>
      <c r="B25" s="66"/>
      <c r="C25" s="3"/>
      <c r="D25" s="4"/>
      <c r="E25" s="4"/>
      <c r="F25" s="4"/>
      <c r="G25" s="4"/>
      <c r="H25" s="4"/>
      <c r="I25" s="4"/>
      <c r="J25" s="2"/>
      <c r="K25" s="5"/>
      <c r="L25" s="5"/>
      <c r="M25" s="5"/>
      <c r="N25" s="5"/>
      <c r="O25" s="5"/>
      <c r="P25" s="5"/>
      <c r="Q25" s="5"/>
      <c r="R25" s="5"/>
    </row>
    <row r="26" spans="1:18" ht="15" customHeight="1" x14ac:dyDescent="0.25">
      <c r="A26" s="2"/>
      <c r="B26" s="66"/>
      <c r="C26" s="3"/>
      <c r="D26" s="4"/>
      <c r="E26" s="4"/>
      <c r="F26" s="4"/>
      <c r="G26" s="4"/>
      <c r="H26" s="4"/>
      <c r="I26" s="4"/>
      <c r="J26" s="2"/>
      <c r="K26" s="5"/>
      <c r="L26" s="5"/>
      <c r="M26" s="5"/>
      <c r="N26" s="5"/>
      <c r="O26" s="5"/>
      <c r="P26" s="5"/>
      <c r="Q26" s="5"/>
      <c r="R26" s="5"/>
    </row>
    <row r="27" spans="1:18" ht="15" customHeight="1" x14ac:dyDescent="0.25">
      <c r="A27" s="2"/>
      <c r="B27" s="66"/>
      <c r="C27" s="3"/>
      <c r="D27" s="4"/>
      <c r="E27" s="4"/>
      <c r="F27" s="4"/>
      <c r="G27" s="4"/>
      <c r="H27" s="4"/>
      <c r="I27" s="4"/>
      <c r="J27" s="2"/>
      <c r="K27" s="5"/>
      <c r="L27" s="5"/>
      <c r="M27" s="5"/>
      <c r="N27" s="5"/>
      <c r="O27" s="5"/>
      <c r="P27" s="5"/>
      <c r="Q27" s="5"/>
      <c r="R27" s="5"/>
    </row>
    <row r="28" spans="1:18" ht="15" customHeight="1" x14ac:dyDescent="0.25">
      <c r="A28" s="2"/>
      <c r="B28" s="66"/>
      <c r="C28" s="3"/>
      <c r="D28" s="4"/>
      <c r="E28" s="4"/>
      <c r="F28" s="4"/>
      <c r="G28" s="4"/>
      <c r="H28" s="4"/>
      <c r="I28" s="4"/>
      <c r="J28" s="2"/>
      <c r="K28" s="5"/>
      <c r="L28" s="5"/>
      <c r="M28" s="5"/>
      <c r="N28" s="5"/>
      <c r="O28" s="5"/>
      <c r="P28" s="5"/>
      <c r="Q28" s="5"/>
      <c r="R28" s="5"/>
    </row>
    <row r="29" spans="1:18" ht="15" customHeight="1" x14ac:dyDescent="0.25">
      <c r="A29" s="2"/>
      <c r="B29" s="66"/>
      <c r="C29" s="5"/>
      <c r="D29" s="4"/>
      <c r="E29" s="5"/>
      <c r="F29" s="5"/>
      <c r="G29" s="5"/>
      <c r="H29" s="5"/>
      <c r="I29" s="5"/>
      <c r="J29" s="2"/>
      <c r="K29" s="5"/>
      <c r="L29" s="5"/>
      <c r="M29" s="5"/>
      <c r="N29" s="5"/>
      <c r="O29" s="5"/>
      <c r="P29" s="5"/>
      <c r="Q29" s="5"/>
      <c r="R29" s="5"/>
    </row>
    <row r="30" spans="1:18" ht="15" customHeight="1" x14ac:dyDescent="0.25">
      <c r="A30" s="2"/>
      <c r="B30" s="66"/>
      <c r="C30" s="5"/>
      <c r="D30" s="4"/>
      <c r="E30" s="5"/>
      <c r="F30" s="5"/>
      <c r="G30" s="5"/>
      <c r="H30" s="5"/>
      <c r="I30" s="5"/>
      <c r="J30" s="2"/>
      <c r="K30" s="5"/>
      <c r="L30" s="5"/>
      <c r="M30" s="5"/>
      <c r="N30" s="5"/>
      <c r="O30" s="5"/>
      <c r="P30" s="5"/>
      <c r="Q30" s="5"/>
      <c r="R30" s="5"/>
    </row>
    <row r="31" spans="1:18" ht="15" customHeight="1" x14ac:dyDescent="0.25">
      <c r="A31" s="2"/>
      <c r="B31" s="66"/>
      <c r="C31" s="5"/>
      <c r="D31" s="4"/>
      <c r="E31" s="5"/>
      <c r="F31" s="5"/>
      <c r="G31" s="5"/>
      <c r="H31" s="5"/>
      <c r="I31" s="5"/>
      <c r="J31" s="2"/>
      <c r="K31" s="5"/>
      <c r="L31" s="5"/>
      <c r="M31" s="5"/>
      <c r="N31" s="5"/>
      <c r="O31" s="5"/>
      <c r="P31" s="5"/>
      <c r="Q31" s="5"/>
      <c r="R31" s="5"/>
    </row>
    <row r="32" spans="1:18" ht="15" customHeight="1" x14ac:dyDescent="0.25">
      <c r="A32" s="2"/>
      <c r="B32" s="66"/>
      <c r="C32" s="5"/>
      <c r="D32" s="4"/>
      <c r="E32" s="5"/>
      <c r="F32" s="5"/>
      <c r="G32" s="5"/>
      <c r="H32" s="5"/>
      <c r="I32" s="5"/>
      <c r="J32" s="2"/>
      <c r="K32" s="5"/>
      <c r="L32" s="5"/>
      <c r="M32" s="5"/>
      <c r="N32" s="5"/>
      <c r="O32" s="5"/>
      <c r="P32" s="5"/>
      <c r="Q32" s="5"/>
      <c r="R32" s="5"/>
    </row>
    <row r="33" spans="1:18" x14ac:dyDescent="0.25">
      <c r="A33" s="2"/>
      <c r="B33" s="65"/>
      <c r="C33" s="3"/>
      <c r="D33" s="4"/>
      <c r="E33" s="5"/>
      <c r="F33" s="5"/>
      <c r="G33" s="5"/>
      <c r="H33" s="5"/>
      <c r="I33" s="5"/>
      <c r="J33" s="7"/>
      <c r="K33" s="5"/>
      <c r="L33" s="5"/>
      <c r="M33" s="5"/>
      <c r="N33" s="5"/>
      <c r="O33" s="5"/>
      <c r="P33" s="5"/>
      <c r="Q33" s="5"/>
      <c r="R33" s="5"/>
    </row>
    <row r="34" spans="1:18" x14ac:dyDescent="0.25">
      <c r="A34" s="2"/>
      <c r="B34" s="65"/>
      <c r="C34" s="3"/>
      <c r="D34" s="4"/>
      <c r="E34" s="5"/>
      <c r="F34" s="5"/>
      <c r="G34" s="5"/>
      <c r="H34" s="5"/>
      <c r="I34" s="5"/>
      <c r="J34" s="7"/>
      <c r="K34" s="5"/>
      <c r="L34" s="5"/>
      <c r="M34" s="5"/>
      <c r="N34" s="5"/>
      <c r="O34" s="5"/>
      <c r="P34" s="5"/>
      <c r="Q34" s="5"/>
      <c r="R34" s="5"/>
    </row>
    <row r="35" spans="1:18" x14ac:dyDescent="0.25">
      <c r="A35" s="2"/>
      <c r="B35" s="65"/>
      <c r="C35" s="3"/>
      <c r="D35" s="4"/>
      <c r="E35" s="5"/>
      <c r="F35" s="5"/>
      <c r="G35" s="5"/>
      <c r="H35" s="5"/>
      <c r="I35" s="5"/>
      <c r="J35" s="7"/>
      <c r="K35" s="5"/>
      <c r="L35" s="5"/>
      <c r="M35" s="5"/>
      <c r="N35" s="5"/>
      <c r="O35" s="5"/>
      <c r="P35" s="5"/>
      <c r="Q35" s="5"/>
      <c r="R35" s="5"/>
    </row>
    <row r="36" spans="1:18" x14ac:dyDescent="0.25">
      <c r="A36" s="2"/>
      <c r="B36" s="65"/>
      <c r="C36" s="3"/>
      <c r="D36" s="4"/>
      <c r="E36" s="5"/>
      <c r="F36" s="5"/>
      <c r="G36" s="5"/>
      <c r="H36" s="5"/>
      <c r="I36" s="5"/>
      <c r="J36" s="7"/>
      <c r="K36" s="5"/>
      <c r="L36" s="5"/>
      <c r="M36" s="5"/>
      <c r="N36" s="5"/>
      <c r="O36" s="5"/>
      <c r="P36" s="5"/>
      <c r="Q36" s="5"/>
      <c r="R36" s="5"/>
    </row>
    <row r="37" spans="1:18" x14ac:dyDescent="0.25">
      <c r="A37" s="2"/>
      <c r="B37" s="65"/>
      <c r="C37" s="3"/>
      <c r="D37" s="4"/>
      <c r="E37" s="5"/>
      <c r="F37" s="5"/>
      <c r="G37" s="5"/>
      <c r="H37" s="5"/>
      <c r="I37" s="5"/>
      <c r="J37" s="7"/>
      <c r="K37" s="5"/>
      <c r="L37" s="5"/>
      <c r="M37" s="5"/>
      <c r="N37" s="5"/>
      <c r="O37" s="5"/>
      <c r="P37" s="5"/>
      <c r="Q37" s="5"/>
      <c r="R37" s="5"/>
    </row>
    <row r="38" spans="1:18" s="44" customFormat="1" x14ac:dyDescent="0.25">
      <c r="A38" s="2"/>
      <c r="B38" s="65"/>
      <c r="C38" s="3"/>
      <c r="D38" s="4"/>
      <c r="E38" s="5"/>
      <c r="F38" s="5"/>
      <c r="G38" s="5"/>
      <c r="H38" s="5"/>
      <c r="I38" s="5"/>
      <c r="J38" s="7"/>
      <c r="K38" s="5"/>
      <c r="L38" s="5"/>
      <c r="M38" s="5"/>
      <c r="N38" s="5"/>
      <c r="O38" s="5"/>
      <c r="P38" s="5"/>
      <c r="Q38" s="5"/>
      <c r="R38" s="5"/>
    </row>
    <row r="39" spans="1:18" s="44" customFormat="1" x14ac:dyDescent="0.25">
      <c r="A39" s="2"/>
      <c r="B39" s="65"/>
      <c r="C39" s="3"/>
      <c r="D39" s="4"/>
      <c r="E39" s="5"/>
      <c r="F39" s="5"/>
      <c r="G39" s="5"/>
      <c r="H39" s="5"/>
      <c r="I39" s="5"/>
      <c r="J39" s="7"/>
      <c r="K39" s="5"/>
      <c r="L39" s="5"/>
      <c r="M39" s="5"/>
      <c r="N39" s="5"/>
      <c r="O39" s="5"/>
      <c r="P39" s="5"/>
      <c r="Q39" s="5"/>
      <c r="R39" s="5"/>
    </row>
    <row r="40" spans="1:18" s="44" customFormat="1" x14ac:dyDescent="0.25">
      <c r="A40" s="2"/>
      <c r="B40" s="65"/>
      <c r="C40" s="3"/>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2HjVa350nFHwPb/N/iNFf/7em1ZGYJtBu6l0pzzYX3EqRsRVHJS24BkO4Ca+gy+vKC81V7ho9cOI3hn1Vy/MAg==" saltValue="VACXNHo4k7YQcbuivkskkw=="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conditionalFormatting sqref="J15:K15 M15 E9 G9 A16:N16">
    <cfRule type="expression" dxfId="28" priority="27">
      <formula>$A$11=2</formula>
    </cfRule>
    <cfRule type="expression" dxfId="27" priority="28">
      <formula>$A$11=3</formula>
    </cfRule>
    <cfRule type="expression" dxfId="26" priority="29">
      <formula>$A$11=1</formula>
    </cfRule>
  </conditionalFormatting>
  <conditionalFormatting sqref="I20:I52 K20:L52">
    <cfRule type="expression" dxfId="25" priority="26">
      <formula>$H20="CCI (CC Intégral)"</formula>
    </cfRule>
  </conditionalFormatting>
  <conditionalFormatting sqref="I20:J52">
    <cfRule type="expression" dxfId="24" priority="25">
      <formula>$H20="CT (Contrôle terminal)"</formula>
    </cfRule>
  </conditionalFormatting>
  <conditionalFormatting sqref="K15:L16">
    <cfRule type="expression" dxfId="23" priority="22">
      <formula>$H$17="CCI (CC Intégral)"</formula>
    </cfRule>
  </conditionalFormatting>
  <conditionalFormatting sqref="O15">
    <cfRule type="expression" dxfId="22" priority="19">
      <formula>$A$11=2</formula>
    </cfRule>
    <cfRule type="expression" dxfId="21" priority="20">
      <formula>$A$11=3</formula>
    </cfRule>
    <cfRule type="expression" dxfId="20" priority="21">
      <formula>$A$11=1</formula>
    </cfRule>
  </conditionalFormatting>
  <conditionalFormatting sqref="P15:Q15">
    <cfRule type="expression" dxfId="19" priority="16">
      <formula>$A$11=2</formula>
    </cfRule>
    <cfRule type="expression" dxfId="18" priority="17">
      <formula>$A$11=3</formula>
    </cfRule>
    <cfRule type="expression" dxfId="17" priority="18">
      <formula>$A$11=1</formula>
    </cfRule>
  </conditionalFormatting>
  <conditionalFormatting sqref="P16:Q16">
    <cfRule type="expression" dxfId="16" priority="13">
      <formula>$A$11=2</formula>
    </cfRule>
    <cfRule type="expression" dxfId="15" priority="14">
      <formula>$A$11=4</formula>
    </cfRule>
    <cfRule type="expression" dxfId="14" priority="15">
      <formula>$A$11=1</formula>
    </cfRule>
  </conditionalFormatting>
  <conditionalFormatting sqref="O16">
    <cfRule type="expression" dxfId="13" priority="10">
      <formula>$A$11=2</formula>
    </cfRule>
    <cfRule type="expression" dxfId="12" priority="11">
      <formula>$A$11=4</formula>
    </cfRule>
    <cfRule type="expression" dxfId="11" priority="12">
      <formula>$A$11=1</formula>
    </cfRule>
  </conditionalFormatting>
  <conditionalFormatting sqref="I17:I19 K17:L19">
    <cfRule type="expression" dxfId="10" priority="4">
      <formula>$H17="CCI (CC Intégral)"</formula>
    </cfRule>
  </conditionalFormatting>
  <conditionalFormatting sqref="I17:J19">
    <cfRule type="expression" dxfId="9" priority="3">
      <formula>$H17="CT (Contrôle terminal)"</formula>
    </cfRule>
  </conditionalFormatting>
  <dataValidations count="5">
    <dataValidation type="list" allowBlank="1" showInputMessage="1" showErrorMessage="1" errorTitle="Nature" error="Utiliser la liste déroulante" promptTitle="Nature" prompt="Utiliser la liste déroulante" sqref="O17:P52" xr:uid="{00000000-0002-0000-0400-000000000000}">
      <formula1>liste_nature_controle</formula1>
    </dataValidation>
    <dataValidation type="list" allowBlank="1" showInputMessage="1" showErrorMessage="1" sqref="F17:G52" xr:uid="{00000000-0002-0000-0400-000001000000}">
      <formula1>"Oui,Non"</formula1>
    </dataValidation>
    <dataValidation type="list" allowBlank="1" showInputMessage="1" showErrorMessage="1" sqref="A17:A52" xr:uid="{00000000-0002-0000-0400-000002000000}">
      <formula1>Nat_ELP</formula1>
    </dataValidation>
    <dataValidation type="list" allowBlank="1" showInputMessage="1" showErrorMessage="1" sqref="H17:H52" xr:uid="{00000000-0002-0000-0400-000003000000}">
      <formula1>Type_contrôle</formula1>
    </dataValidation>
    <dataValidation type="list" allowBlank="1" showInputMessage="1" showErrorMessage="1" sqref="M17:M52 K17:K52" xr:uid="{00000000-0002-0000-0400-000004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B7639308-AFB8-4D6B-B983-02BA003039C0}">
            <xm:f>'Fiche générale'!$B$6="Seconde chance"</xm:f>
            <x14:dxf>
              <fill>
                <patternFill>
                  <bgColor theme="1"/>
                </patternFill>
              </fill>
            </x14:dxf>
          </x14:cfRule>
          <x14:cfRule type="expression" priority="23" id="{C5C7BFDD-EFE1-4D96-BE7A-AF26AA984A87}">
            <xm:f>'Fiche générale'!$B$6="Session unique"</xm:f>
            <x14:dxf>
              <fill>
                <patternFill>
                  <bgColor theme="1"/>
                </patternFill>
              </fill>
            </x14:dxf>
          </x14:cfRule>
          <x14:cfRule type="expression" priority="24" id="{5D995988-5777-4191-BA91-8FE4D19CB5FC}">
            <xm:f>'/Volumes/Mes Documents/DEVE/Cellule APOGEE/2018 MODULO/MCC/D:\Volumes\Mes Documents\DEVE\Cellule APOGEE\2018 MODULO\MCC\[Modèle MCC-LP.xlsx]Fiche générale'!#REF!="Session unique"</xm:f>
            <x14:dxf>
              <fill>
                <patternFill>
                  <bgColor theme="1"/>
                </patternFill>
              </fill>
            </x14:dxf>
          </x14:cfRule>
          <xm:sqref>M14:N16 M20:N52</xm:sqref>
        </x14:conditionalFormatting>
        <x14:conditionalFormatting xmlns:xm="http://schemas.microsoft.com/office/excel/2006/main">
          <x14:cfRule type="expression" priority="6" id="{5825BCD7-29D0-4519-9E46-EA80B99920B6}">
            <xm:f>'Fiche générale'!$B$6="Deux sessions"</xm:f>
            <x14:dxf>
              <fill>
                <patternFill>
                  <bgColor theme="1"/>
                </patternFill>
              </fill>
            </x14:dxf>
          </x14:cfRule>
          <x14:cfRule type="expression" priority="8" id="{E37EBB25-609B-4448-A15A-0A44EF5830F6}">
            <xm:f>'\Users\beluafi\Desktop\DOC Maquette - MCC\[MCC-Portail &amp; L1 L2.xlsx]Fiche générale'!#REF!="Deux sessions"</xm:f>
            <x14:dxf>
              <fill>
                <patternFill>
                  <bgColor theme="1"/>
                </patternFill>
              </fill>
            </x14:dxf>
          </x14:cfRule>
          <x14:cfRule type="expression" priority="9" id="{D9954D84-0C6A-4226-8BC0-FD7A4052B966}">
            <xm:f>'Z:\DEVE\Cellule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5" id="{C61C501B-216D-4613-B7A6-9E7BA96D2749}">
            <xm:f>'Fiche générale'!$B$6="Session unique"</xm:f>
            <x14:dxf>
              <fill>
                <patternFill>
                  <bgColor theme="1"/>
                </patternFill>
              </fill>
            </x14:dxf>
          </x14:cfRule>
          <xm:sqref>M14:R16 M20:R52 O17:R19</xm:sqref>
        </x14:conditionalFormatting>
        <x14:conditionalFormatting xmlns:xm="http://schemas.microsoft.com/office/excel/2006/main">
          <x14:cfRule type="expression" priority="1" id="{0A5E1635-1C15-40DB-96C3-19B91D55A0C4}">
            <xm:f>'\Dossier scolarité\STAPS 2016 06 05\M C C &amp; REGIME ETUDES\CONTRAT 2018 2022\2019 2020\MCC CFVU\[MCC-MASTER_EOPS 07_03_2019.xlsx]Fiche générale'!#REF!="Session unique"</xm:f>
            <x14:dxf>
              <fill>
                <patternFill>
                  <bgColor theme="1"/>
                </patternFill>
              </fill>
            </x14:dxf>
          </x14:cfRule>
          <x14:cfRule type="expression" priority="2" id="{683F1738-8725-4A4F-8848-337C091D8F34}">
            <xm:f>'\Volumes\Mes Documents\DEVE\Cellule APOGEE\2018 MODULO\MCC\[Modèle MCC-LP.xlsx]Fiche générale'!#REF!="Session unique"</xm:f>
            <x14:dxf>
              <fill>
                <patternFill>
                  <bgColor theme="1"/>
                </patternFill>
              </fill>
            </x14:dxf>
          </x14:cfRule>
          <xm:sqref>M17:N19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le6"/>
  <dimension ref="A1:J84"/>
  <sheetViews>
    <sheetView showFormulas="1" topLeftCell="J47" workbookViewId="0">
      <selection activeCell="J76" sqref="J7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173</v>
      </c>
      <c r="C2" t="s">
        <v>13</v>
      </c>
      <c r="E2" t="s">
        <v>0</v>
      </c>
    </row>
    <row r="3" spans="1:5" x14ac:dyDescent="0.25">
      <c r="A3" t="s">
        <v>14</v>
      </c>
      <c r="B3" t="s">
        <v>174</v>
      </c>
      <c r="C3" t="s">
        <v>15</v>
      </c>
      <c r="E3" t="s">
        <v>48</v>
      </c>
    </row>
    <row r="4" spans="1:5" x14ac:dyDescent="0.25">
      <c r="A4" t="s">
        <v>16</v>
      </c>
      <c r="B4" t="s">
        <v>175</v>
      </c>
      <c r="C4" t="s">
        <v>17</v>
      </c>
    </row>
    <row r="5" spans="1:5" x14ac:dyDescent="0.25">
      <c r="A5" t="s">
        <v>18</v>
      </c>
      <c r="C5" t="s">
        <v>176</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182</v>
      </c>
    </row>
    <row r="59" spans="1:2" x14ac:dyDescent="0.25">
      <c r="A59" t="s">
        <v>97</v>
      </c>
      <c r="B59" t="s">
        <v>146</v>
      </c>
    </row>
    <row r="60" spans="1:2" x14ac:dyDescent="0.25">
      <c r="A60" t="s">
        <v>97</v>
      </c>
      <c r="B60" t="s">
        <v>147</v>
      </c>
    </row>
    <row r="61" spans="1:2" x14ac:dyDescent="0.25">
      <c r="A61" t="s">
        <v>98</v>
      </c>
      <c r="B61" t="s">
        <v>148</v>
      </c>
    </row>
    <row r="62" spans="1:2" x14ac:dyDescent="0.25">
      <c r="A62" t="s">
        <v>99</v>
      </c>
      <c r="B62" t="s">
        <v>149</v>
      </c>
    </row>
    <row r="63" spans="1:2" x14ac:dyDescent="0.25">
      <c r="A63" t="s">
        <v>100</v>
      </c>
      <c r="B63" t="s">
        <v>150</v>
      </c>
    </row>
    <row r="64" spans="1:2" x14ac:dyDescent="0.25">
      <c r="A64" t="s">
        <v>101</v>
      </c>
      <c r="B64" t="s">
        <v>151</v>
      </c>
    </row>
    <row r="65" spans="1:10" x14ac:dyDescent="0.25">
      <c r="A65" t="s">
        <v>102</v>
      </c>
      <c r="B65" t="s">
        <v>152</v>
      </c>
    </row>
    <row r="66" spans="1:10" x14ac:dyDescent="0.25">
      <c r="A66" t="s">
        <v>103</v>
      </c>
      <c r="B66" t="s">
        <v>153</v>
      </c>
    </row>
    <row r="67" spans="1:10" x14ac:dyDescent="0.25">
      <c r="A67" t="s">
        <v>103</v>
      </c>
      <c r="B67" t="s">
        <v>154</v>
      </c>
    </row>
    <row r="68" spans="1:10" x14ac:dyDescent="0.25">
      <c r="A68" t="s">
        <v>104</v>
      </c>
      <c r="B68" t="s">
        <v>155</v>
      </c>
    </row>
    <row r="69" spans="1:10" x14ac:dyDescent="0.25">
      <c r="A69" t="s">
        <v>105</v>
      </c>
      <c r="B69" t="s">
        <v>156</v>
      </c>
    </row>
    <row r="70" spans="1:10" x14ac:dyDescent="0.25">
      <c r="A70" t="s">
        <v>183</v>
      </c>
      <c r="B70" t="s">
        <v>184</v>
      </c>
    </row>
    <row r="73" spans="1:10" x14ac:dyDescent="0.25">
      <c r="A73" s="13" t="s">
        <v>160</v>
      </c>
      <c r="B73" s="30" t="s">
        <v>14</v>
      </c>
      <c r="C73" s="13" t="s">
        <v>16</v>
      </c>
      <c r="D73" s="30" t="s">
        <v>18</v>
      </c>
      <c r="E73" s="30" t="s">
        <v>19</v>
      </c>
      <c r="F73" s="13" t="s">
        <v>161</v>
      </c>
      <c r="G73" s="30" t="s">
        <v>159</v>
      </c>
      <c r="H73" s="30" t="s">
        <v>21</v>
      </c>
      <c r="I73" s="13" t="s">
        <v>157</v>
      </c>
      <c r="J73" s="13" t="s">
        <v>158</v>
      </c>
    </row>
    <row r="74" spans="1:10" x14ac:dyDescent="0.25">
      <c r="A74" s="13" t="s">
        <v>75</v>
      </c>
      <c r="B74" s="30" t="s">
        <v>82</v>
      </c>
      <c r="C74" s="13" t="s">
        <v>67</v>
      </c>
      <c r="D74" s="30" t="s">
        <v>81</v>
      </c>
      <c r="E74" s="30" t="s">
        <v>63</v>
      </c>
      <c r="F74" s="13" t="s">
        <v>86</v>
      </c>
      <c r="G74" s="30" t="s">
        <v>61</v>
      </c>
      <c r="H74" s="30" t="s">
        <v>97</v>
      </c>
      <c r="I74" s="13" t="s">
        <v>60</v>
      </c>
      <c r="J74" s="13" t="s">
        <v>58</v>
      </c>
    </row>
    <row r="75" spans="1:10" x14ac:dyDescent="0.25">
      <c r="A75" s="13" t="s">
        <v>76</v>
      </c>
      <c r="B75" s="30" t="s">
        <v>83</v>
      </c>
      <c r="C75" s="13" t="s">
        <v>68</v>
      </c>
      <c r="E75" s="30" t="s">
        <v>64</v>
      </c>
      <c r="F75" s="13" t="s">
        <v>87</v>
      </c>
      <c r="H75" s="30" t="s">
        <v>103</v>
      </c>
      <c r="I75" s="13" t="s">
        <v>61</v>
      </c>
      <c r="J75" s="13" t="s">
        <v>59</v>
      </c>
    </row>
    <row r="76" spans="1:10" x14ac:dyDescent="0.25">
      <c r="A76" s="13" t="s">
        <v>77</v>
      </c>
      <c r="B76" s="30" t="s">
        <v>84</v>
      </c>
      <c r="C76" s="13" t="s">
        <v>69</v>
      </c>
      <c r="E76" s="30" t="s">
        <v>65</v>
      </c>
      <c r="F76" s="13" t="s">
        <v>88</v>
      </c>
      <c r="I76" s="13" t="s">
        <v>97</v>
      </c>
      <c r="J76" t="s">
        <v>183</v>
      </c>
    </row>
    <row r="77" spans="1:10" x14ac:dyDescent="0.25">
      <c r="A77" s="13" t="s">
        <v>78</v>
      </c>
      <c r="B77" s="30" t="s">
        <v>85</v>
      </c>
      <c r="C77" s="13" t="s">
        <v>70</v>
      </c>
      <c r="E77" s="30" t="s">
        <v>66</v>
      </c>
      <c r="F77" s="13" t="s">
        <v>89</v>
      </c>
      <c r="I77" s="13" t="s">
        <v>98</v>
      </c>
    </row>
    <row r="78" spans="1:10" x14ac:dyDescent="0.25">
      <c r="A78" s="13" t="s">
        <v>79</v>
      </c>
      <c r="C78" s="13" t="s">
        <v>71</v>
      </c>
      <c r="E78" s="30" t="s">
        <v>67</v>
      </c>
      <c r="F78" s="13" t="s">
        <v>90</v>
      </c>
      <c r="I78" s="13" t="s">
        <v>99</v>
      </c>
    </row>
    <row r="79" spans="1:10" x14ac:dyDescent="0.25">
      <c r="A79" s="13" t="s">
        <v>80</v>
      </c>
      <c r="C79" s="13" t="s">
        <v>72</v>
      </c>
      <c r="E79" s="30" t="s">
        <v>73</v>
      </c>
      <c r="F79" s="13" t="s">
        <v>91</v>
      </c>
      <c r="I79" s="13" t="s">
        <v>100</v>
      </c>
    </row>
    <row r="80" spans="1:10" x14ac:dyDescent="0.25">
      <c r="C80" s="13" t="s">
        <v>74</v>
      </c>
      <c r="E80" s="30" t="s">
        <v>63</v>
      </c>
      <c r="F80" s="13" t="s">
        <v>92</v>
      </c>
      <c r="I80" s="13" t="s">
        <v>101</v>
      </c>
    </row>
    <row r="81" spans="5:9" x14ac:dyDescent="0.25">
      <c r="E81" s="74" t="s">
        <v>62</v>
      </c>
      <c r="F81" s="13" t="s">
        <v>93</v>
      </c>
      <c r="I81" s="13" t="s">
        <v>102</v>
      </c>
    </row>
    <row r="82" spans="5:9" x14ac:dyDescent="0.25">
      <c r="F82" s="13" t="s">
        <v>94</v>
      </c>
      <c r="I82" s="13" t="s">
        <v>103</v>
      </c>
    </row>
    <row r="83" spans="5:9" x14ac:dyDescent="0.25">
      <c r="F83" s="13" t="s">
        <v>95</v>
      </c>
      <c r="I83" s="13" t="s">
        <v>104</v>
      </c>
    </row>
    <row r="84" spans="5:9" x14ac:dyDescent="0.25">
      <c r="F84" s="13" t="s">
        <v>96</v>
      </c>
      <c r="I84" s="13"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2.xml><?xml version="1.0" encoding="utf-8"?>
<ds:datastoreItem xmlns:ds="http://schemas.openxmlformats.org/officeDocument/2006/customXml" ds:itemID="{53E30239-EB13-41BC-A582-AFB517F1F37B}">
  <ds:schemaRefs>
    <ds:schemaRef ds:uri="http://schemas.microsoft.com/sharepoint/v3"/>
    <ds:schemaRef ds:uri="http://schemas.openxmlformats.org/package/2006/metadata/core-properties"/>
    <ds:schemaRef ds:uri="http://purl.org/dc/terms/"/>
    <ds:schemaRef ds:uri="cc9b61d3-e9c6-4364-a8ad-f892d613c537"/>
    <ds:schemaRef ds:uri="http://schemas.microsoft.com/office/2006/documentManagement/types"/>
    <ds:schemaRef ds:uri="http://schemas.microsoft.com/office/2006/metadata/properties"/>
    <ds:schemaRef ds:uri="http://schemas.microsoft.com/office/infopath/2007/PartnerControls"/>
    <ds:schemaRef ds:uri="http://purl.org/dc/elements/1.1/"/>
    <ds:schemaRef ds:uri="e9e13bbf-0b67-4e47-ab27-2b9a26498ac7"/>
    <ds:schemaRef ds:uri="http://www.w3.org/XML/1998/namespace"/>
    <ds:schemaRef ds:uri="http://purl.org/dc/dcmitype/"/>
  </ds:schemaRefs>
</ds:datastoreItem>
</file>

<file path=customXml/itemProps3.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26</vt:i4>
      </vt:variant>
    </vt:vector>
  </HeadingPairs>
  <TitlesOfParts>
    <vt:vector size="32" baseType="lpstr">
      <vt:lpstr>Fiche générale</vt:lpstr>
      <vt:lpstr>Semestre 1</vt:lpstr>
      <vt:lpstr>Semestre 2</vt:lpstr>
      <vt:lpstr>Semestre 3</vt:lpstr>
      <vt:lpstr>Semestre 4</vt:lpstr>
      <vt:lpstr>Listes</vt:lpstr>
      <vt:lpstr>DROIT</vt:lpstr>
      <vt:lpstr>ESPE</vt:lpstr>
      <vt:lpstr>IAE</vt:lpstr>
      <vt:lpstr>IDPD</vt:lpstr>
      <vt:lpstr>'Semestre 1'!Impression_des_titres</vt:lpstr>
      <vt:lpstr>'Semestre 2'!Impression_des_titres</vt:lpstr>
      <vt:lpstr>'Semestre 3'!Impression_des_titres</vt:lpstr>
      <vt:lpstr>'Semestre 4'!Impression_des_titres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Raphaele Mifsud</cp:lastModifiedBy>
  <cp:lastPrinted>2018-03-30T09:51:52Z</cp:lastPrinted>
  <dcterms:created xsi:type="dcterms:W3CDTF">2016-12-07T14:50:54Z</dcterms:created>
  <dcterms:modified xsi:type="dcterms:W3CDTF">2020-08-31T15:32:41Z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